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7350" activeTab="1"/>
  </bookViews>
  <sheets>
    <sheet name="Staðan" sheetId="1" r:id="rId1"/>
    <sheet name="Kvöld 1" sheetId="2" r:id="rId2"/>
    <sheet name="Breytur" sheetId="3" r:id="rId3"/>
  </sheets>
  <definedNames>
    <definedName name="Macro1">#REF!</definedName>
    <definedName name="Macro2">#REF!</definedName>
    <definedName name="Macro3">#REF!</definedName>
    <definedName name="Parafjöldi">'Breytur'!$B$2</definedName>
    <definedName name="Spilafjöldi">'Breytur'!$B$1</definedName>
    <definedName name="tafla">'Kvöld 1'!$F$150:$H$950</definedName>
  </definedNames>
  <calcPr fullCalcOnLoad="1"/>
</workbook>
</file>

<file path=xl/sharedStrings.xml><?xml version="1.0" encoding="utf-8"?>
<sst xmlns="http://schemas.openxmlformats.org/spreadsheetml/2006/main" count="140" uniqueCount="36">
  <si>
    <t>Borð</t>
  </si>
  <si>
    <t>Umf.1</t>
  </si>
  <si>
    <t>Umf.2</t>
  </si>
  <si>
    <t>N/S</t>
  </si>
  <si>
    <t>A/V</t>
  </si>
  <si>
    <t>Spil</t>
  </si>
  <si>
    <t>Mismunur</t>
  </si>
  <si>
    <t>Stig-N/S</t>
  </si>
  <si>
    <t>Stig A/V</t>
  </si>
  <si>
    <t>Samt.</t>
  </si>
  <si>
    <t>Sveit</t>
  </si>
  <si>
    <t>Alls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</si>
  <si>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</si>
  <si>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</si>
  <si>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</si>
  <si>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</si>
  <si>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</si>
  <si>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</si>
  <si>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</si>
  <si>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</si>
  <si>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</si>
  <si>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Hraðsveitakeppni - 9 sveitir</t>
  </si>
  <si>
    <t>Flutt</t>
  </si>
  <si>
    <t>Sveit 1</t>
  </si>
  <si>
    <t>Sveit 2</t>
  </si>
  <si>
    <t>Sveit 3</t>
  </si>
  <si>
    <t>Sveit 4</t>
  </si>
  <si>
    <t>Sveit 5</t>
  </si>
  <si>
    <t>Sveit 6</t>
  </si>
  <si>
    <t>Sveit 7</t>
  </si>
  <si>
    <t>Sveit 8</t>
  </si>
  <si>
    <t>Sveit 9</t>
  </si>
  <si>
    <t>Fyrra</t>
  </si>
  <si>
    <t>Seinna</t>
  </si>
  <si>
    <t>Spilafjöldi</t>
  </si>
  <si>
    <t>Parafjöldi</t>
  </si>
</sst>
</file>

<file path=xl/styles.xml><?xml version="1.0" encoding="utf-8"?>
<styleSheet xmlns="http://schemas.openxmlformats.org/spreadsheetml/2006/main">
  <numFmts count="3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;[Red]0"/>
    <numFmt numFmtId="181" formatCode="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13"/>
        <bgColor indexed="64"/>
      </patternFill>
    </fill>
    <fill>
      <patternFill patternType="mediumGray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34" borderId="0" xfId="0" applyFill="1" applyAlignment="1">
      <alignment/>
    </xf>
    <xf numFmtId="180" fontId="1" fillId="33" borderId="0" xfId="0" applyNumberFormat="1" applyFont="1" applyFill="1" applyAlignment="1">
      <alignment/>
    </xf>
    <xf numFmtId="180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0" fontId="5" fillId="0" borderId="10" xfId="0" applyFont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3" xfId="0" applyFont="1" applyBorder="1" applyAlignment="1">
      <alignment/>
    </xf>
    <xf numFmtId="180" fontId="0" fillId="0" borderId="0" xfId="0" applyNumberFormat="1" applyBorder="1" applyAlignment="1">
      <alignment/>
    </xf>
    <xf numFmtId="180" fontId="1" fillId="33" borderId="19" xfId="0" applyNumberFormat="1" applyFont="1" applyFill="1" applyBorder="1" applyAlignment="1">
      <alignment/>
    </xf>
    <xf numFmtId="180" fontId="1" fillId="33" borderId="20" xfId="0" applyNumberFormat="1" applyFont="1" applyFill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22" xfId="0" applyNumberForma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4" xfId="0" applyNumberFormat="1" applyBorder="1" applyAlignment="1">
      <alignment/>
    </xf>
    <xf numFmtId="180" fontId="1" fillId="33" borderId="21" xfId="0" applyNumberFormat="1" applyFont="1" applyFill="1" applyBorder="1" applyAlignment="1">
      <alignment/>
    </xf>
    <xf numFmtId="180" fontId="1" fillId="33" borderId="2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zoomScalePageLayoutView="0" workbookViewId="0" topLeftCell="A1">
      <selection activeCell="N3" sqref="N3"/>
    </sheetView>
  </sheetViews>
  <sheetFormatPr defaultColWidth="9.140625" defaultRowHeight="12.75"/>
  <cols>
    <col min="1" max="1" width="4.7109375" style="0" customWidth="1"/>
    <col min="2" max="2" width="26.28125" style="0" customWidth="1"/>
    <col min="3" max="3" width="6.7109375" style="0" customWidth="1"/>
    <col min="4" max="12" width="6.28125" style="0" customWidth="1"/>
    <col min="13" max="14" width="6.7109375" style="0" customWidth="1"/>
  </cols>
  <sheetData>
    <row r="1" spans="2:12" ht="21.75" customHeight="1">
      <c r="B1" s="47" t="s">
        <v>21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ht="16.5" customHeight="1">
      <c r="A2" s="8"/>
      <c r="B2" s="5"/>
      <c r="C2" s="5" t="s">
        <v>22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>
        <v>7</v>
      </c>
      <c r="K2" s="6">
        <v>8</v>
      </c>
      <c r="L2" s="6">
        <v>9</v>
      </c>
      <c r="M2" s="29" t="s">
        <v>9</v>
      </c>
      <c r="N2" s="7" t="s">
        <v>11</v>
      </c>
    </row>
    <row r="3" spans="1:14" ht="16.5" customHeight="1">
      <c r="A3" s="9" t="s">
        <v>12</v>
      </c>
      <c r="B3" s="4" t="s">
        <v>23</v>
      </c>
      <c r="C3" s="34"/>
      <c r="D3" s="26"/>
      <c r="E3" s="25">
        <f>'Kvöld 1'!N$46</f>
        <v>0</v>
      </c>
      <c r="F3" s="25">
        <f>'Kvöld 1'!N$124</f>
        <v>0</v>
      </c>
      <c r="G3" s="25">
        <f>'Kvöld 1'!N$78</f>
        <v>0</v>
      </c>
      <c r="H3" s="25">
        <f>'Kvöld 1'!N$4</f>
        <v>0</v>
      </c>
      <c r="I3" s="25">
        <f>'Kvöld 1'!N$25</f>
        <v>0</v>
      </c>
      <c r="J3" s="25">
        <f>'Kvöld 1'!N$103</f>
        <v>0</v>
      </c>
      <c r="K3" s="25">
        <f>'Kvöld 1'!N$115</f>
        <v>0</v>
      </c>
      <c r="L3" s="25">
        <f>'Kvöld 1'!N$41</f>
        <v>0</v>
      </c>
      <c r="M3" s="30">
        <f>SUM(D3:L3)</f>
        <v>0</v>
      </c>
      <c r="N3" s="31">
        <f>M3+C3</f>
        <v>0</v>
      </c>
    </row>
    <row r="4" spans="1:14" ht="16.5" customHeight="1">
      <c r="A4" s="9" t="s">
        <v>13</v>
      </c>
      <c r="B4" s="4" t="s">
        <v>24</v>
      </c>
      <c r="C4" s="34"/>
      <c r="D4" s="25">
        <f>'Kvöld 1'!N$45</f>
        <v>0</v>
      </c>
      <c r="E4" s="26"/>
      <c r="F4" s="25">
        <f>'Kvöld 1'!N$50</f>
        <v>0</v>
      </c>
      <c r="G4" s="25">
        <f>'Kvöld 1'!N$128</f>
        <v>0</v>
      </c>
      <c r="H4" s="25">
        <f>'Kvöld 1'!N$82</f>
        <v>0</v>
      </c>
      <c r="I4" s="25">
        <f>'Kvöld 1'!N$8</f>
        <v>0</v>
      </c>
      <c r="J4" s="25">
        <f>'Kvöld 1'!N$29</f>
        <v>0</v>
      </c>
      <c r="K4" s="25">
        <f>'Kvöld 1'!N$107</f>
        <v>0</v>
      </c>
      <c r="L4" s="25">
        <f>'Kvöld 1'!N$119</f>
        <v>0</v>
      </c>
      <c r="M4" s="30">
        <f>SUM(D4:L4)</f>
        <v>0</v>
      </c>
      <c r="N4" s="31">
        <f aca="true" t="shared" si="0" ref="N4:N10">M4+C4</f>
        <v>0</v>
      </c>
    </row>
    <row r="5" spans="1:14" ht="16.5" customHeight="1">
      <c r="A5" s="9" t="s">
        <v>14</v>
      </c>
      <c r="B5" s="4" t="s">
        <v>25</v>
      </c>
      <c r="C5" s="34"/>
      <c r="D5" s="25">
        <f>'Kvöld 1'!N$123</f>
        <v>0</v>
      </c>
      <c r="E5" s="25">
        <f>'Kvöld 1'!N$49</f>
        <v>0</v>
      </c>
      <c r="F5" s="26"/>
      <c r="G5" s="25">
        <f>'Kvöld 1'!N$54</f>
        <v>0</v>
      </c>
      <c r="H5" s="25">
        <f>'Kvöld 1'!N$132</f>
        <v>0</v>
      </c>
      <c r="I5" s="25">
        <f>'Kvöld 1'!N$86</f>
        <v>0</v>
      </c>
      <c r="J5" s="25">
        <f>'Kvöld 1'!N$12</f>
        <v>0</v>
      </c>
      <c r="K5" s="25">
        <f>'Kvöld 1'!N$33</f>
        <v>0</v>
      </c>
      <c r="L5" s="25">
        <f>'Kvöld 1'!N$111</f>
        <v>0</v>
      </c>
      <c r="M5" s="30">
        <f aca="true" t="shared" si="1" ref="M5:M10">SUM(D5:L5)</f>
        <v>0</v>
      </c>
      <c r="N5" s="31">
        <f t="shared" si="0"/>
        <v>0</v>
      </c>
    </row>
    <row r="6" spans="1:14" ht="16.5" customHeight="1">
      <c r="A6" s="9" t="s">
        <v>15</v>
      </c>
      <c r="B6" s="4" t="s">
        <v>26</v>
      </c>
      <c r="C6" s="34"/>
      <c r="D6" s="25">
        <f>'Kvöld 1'!N$79</f>
        <v>0</v>
      </c>
      <c r="E6" s="25">
        <f>'Kvöld 1'!N$127</f>
        <v>0</v>
      </c>
      <c r="F6" s="25">
        <f>'Kvöld 1'!N$53</f>
        <v>0</v>
      </c>
      <c r="G6" s="26"/>
      <c r="H6" s="25">
        <f>'Kvöld 1'!N$58</f>
        <v>0</v>
      </c>
      <c r="I6" s="25">
        <f>'Kvöld 1'!N$136</f>
        <v>0</v>
      </c>
      <c r="J6" s="25">
        <f>'Kvöld 1'!N$90</f>
        <v>0</v>
      </c>
      <c r="K6" s="25">
        <f>'Kvöld 1'!N$16</f>
        <v>0</v>
      </c>
      <c r="L6" s="25">
        <f>'Kvöld 1'!N$37</f>
        <v>0</v>
      </c>
      <c r="M6" s="30">
        <f t="shared" si="1"/>
        <v>0</v>
      </c>
      <c r="N6" s="31">
        <f t="shared" si="0"/>
        <v>0</v>
      </c>
    </row>
    <row r="7" spans="1:14" ht="16.5" customHeight="1">
      <c r="A7" s="9" t="s">
        <v>16</v>
      </c>
      <c r="B7" s="4" t="s">
        <v>27</v>
      </c>
      <c r="C7" s="34"/>
      <c r="D7" s="25">
        <f>'Kvöld 1'!N$5</f>
        <v>0</v>
      </c>
      <c r="E7" s="25">
        <f>'Kvöld 1'!N$83</f>
        <v>0</v>
      </c>
      <c r="F7" s="25">
        <f>'Kvöld 1'!N$131</f>
        <v>0</v>
      </c>
      <c r="G7" s="25">
        <f>'Kvöld 1'!N$57</f>
        <v>0</v>
      </c>
      <c r="H7" s="26"/>
      <c r="I7" s="25">
        <f>'Kvöld 1'!N$62</f>
        <v>0</v>
      </c>
      <c r="J7" s="25">
        <f>'Kvöld 1'!N$140</f>
        <v>0</v>
      </c>
      <c r="K7" s="25">
        <f>'Kvöld 1'!N$94</f>
        <v>0</v>
      </c>
      <c r="L7" s="25">
        <f>'Kvöld 1'!N$20</f>
        <v>0</v>
      </c>
      <c r="M7" s="30">
        <f t="shared" si="1"/>
        <v>0</v>
      </c>
      <c r="N7" s="31">
        <f t="shared" si="0"/>
        <v>0</v>
      </c>
    </row>
    <row r="8" spans="1:14" ht="16.5" customHeight="1">
      <c r="A8" s="9" t="s">
        <v>17</v>
      </c>
      <c r="B8" s="4" t="s">
        <v>28</v>
      </c>
      <c r="C8" s="34"/>
      <c r="D8" s="25">
        <f>'Kvöld 1'!N$24</f>
        <v>0</v>
      </c>
      <c r="E8" s="25">
        <f>'Kvöld 1'!N$9</f>
        <v>0</v>
      </c>
      <c r="F8" s="25">
        <f>'Kvöld 1'!N$87</f>
        <v>0</v>
      </c>
      <c r="G8" s="25">
        <f>'Kvöld 1'!N$135</f>
        <v>0</v>
      </c>
      <c r="H8" s="25">
        <f>'Kvöld 1'!N$61</f>
        <v>0</v>
      </c>
      <c r="I8" s="26"/>
      <c r="J8" s="25">
        <f>'Kvöld 1'!N$66</f>
        <v>0</v>
      </c>
      <c r="K8" s="25">
        <f>'Kvöld 1'!N$144</f>
        <v>0</v>
      </c>
      <c r="L8" s="25">
        <f>'Kvöld 1'!N$98</f>
        <v>0</v>
      </c>
      <c r="M8" s="30">
        <f t="shared" si="1"/>
        <v>0</v>
      </c>
      <c r="N8" s="31">
        <f t="shared" si="0"/>
        <v>0</v>
      </c>
    </row>
    <row r="9" spans="1:14" ht="16.5" customHeight="1">
      <c r="A9" s="9" t="s">
        <v>18</v>
      </c>
      <c r="B9" s="4" t="s">
        <v>29</v>
      </c>
      <c r="C9" s="34"/>
      <c r="D9" s="25">
        <f>'Kvöld 1'!N$102</f>
        <v>0</v>
      </c>
      <c r="E9" s="25">
        <f>'Kvöld 1'!N$28</f>
        <v>0</v>
      </c>
      <c r="F9" s="25">
        <f>'Kvöld 1'!N$13</f>
        <v>0</v>
      </c>
      <c r="G9" s="25">
        <f>'Kvöld 1'!N$91</f>
        <v>0</v>
      </c>
      <c r="H9" s="25">
        <f>'Kvöld 1'!N$139</f>
        <v>0</v>
      </c>
      <c r="I9" s="25">
        <f>'Kvöld 1'!N$65</f>
        <v>0</v>
      </c>
      <c r="J9" s="26"/>
      <c r="K9" s="25">
        <f>'Kvöld 1'!N$70</f>
        <v>0</v>
      </c>
      <c r="L9" s="25">
        <f>'Kvöld 1'!N$148</f>
        <v>0</v>
      </c>
      <c r="M9" s="30">
        <f t="shared" si="1"/>
        <v>0</v>
      </c>
      <c r="N9" s="31">
        <f t="shared" si="0"/>
        <v>0</v>
      </c>
    </row>
    <row r="10" spans="1:14" ht="16.5" customHeight="1">
      <c r="A10" s="9" t="s">
        <v>19</v>
      </c>
      <c r="B10" s="4" t="s">
        <v>30</v>
      </c>
      <c r="C10" s="34"/>
      <c r="D10" s="25">
        <f>'Kvöld 1'!N$116</f>
        <v>0</v>
      </c>
      <c r="E10" s="25">
        <f>'Kvöld 1'!N$106</f>
        <v>0</v>
      </c>
      <c r="F10" s="25">
        <f>'Kvöld 1'!N$32</f>
        <v>0</v>
      </c>
      <c r="G10" s="25">
        <f>'Kvöld 1'!N$17</f>
        <v>0</v>
      </c>
      <c r="H10" s="25">
        <f>'Kvöld 1'!N$95</f>
        <v>0</v>
      </c>
      <c r="I10" s="25">
        <f>'Kvöld 1'!N$143</f>
        <v>0</v>
      </c>
      <c r="J10" s="25">
        <f>'Kvöld 1'!N$69</f>
        <v>0</v>
      </c>
      <c r="K10" s="26"/>
      <c r="L10" s="25">
        <f>'Kvöld 1'!N$74</f>
        <v>0</v>
      </c>
      <c r="M10" s="30">
        <f t="shared" si="1"/>
        <v>0</v>
      </c>
      <c r="N10" s="31">
        <f t="shared" si="0"/>
        <v>0</v>
      </c>
    </row>
    <row r="11" spans="1:14" ht="16.5" customHeight="1" thickBot="1">
      <c r="A11" s="10" t="s">
        <v>20</v>
      </c>
      <c r="B11" s="36" t="s">
        <v>31</v>
      </c>
      <c r="C11" s="35"/>
      <c r="D11" s="27">
        <f>'Kvöld 1'!N$42</f>
        <v>0</v>
      </c>
      <c r="E11" s="27">
        <f>'Kvöld 1'!N$120</f>
        <v>0</v>
      </c>
      <c r="F11" s="27">
        <f>'Kvöld 1'!N$110</f>
        <v>0</v>
      </c>
      <c r="G11" s="27">
        <f>'Kvöld 1'!N$36</f>
        <v>0</v>
      </c>
      <c r="H11" s="27">
        <f>'Kvöld 1'!N$21</f>
        <v>0</v>
      </c>
      <c r="I11" s="27">
        <f>'Kvöld 1'!N$99</f>
        <v>0</v>
      </c>
      <c r="J11" s="27">
        <f>'Kvöld 1'!N$147</f>
        <v>0</v>
      </c>
      <c r="K11" s="27">
        <f>'Kvöld 1'!N$73</f>
        <v>0</v>
      </c>
      <c r="L11" s="28"/>
      <c r="M11" s="32">
        <f>SUM(D11:L11)</f>
        <v>0</v>
      </c>
      <c r="N11" s="33">
        <f>M11+C11</f>
        <v>0</v>
      </c>
    </row>
    <row r="12" spans="1:14" ht="16.5" customHeight="1">
      <c r="A12" s="17"/>
      <c r="B12" s="18"/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4" ht="12.75" customHeight="1">
      <c r="A13" s="14"/>
      <c r="B13" s="19"/>
      <c r="C13" s="14"/>
      <c r="D13" s="20"/>
    </row>
    <row r="14" ht="18" customHeight="1"/>
  </sheetData>
  <sheetProtection/>
  <mergeCells count="1">
    <mergeCell ref="B1:L1"/>
  </mergeCells>
  <printOptions/>
  <pageMargins left="1.54" right="0.15748031496062992" top="0.82" bottom="0.47" header="0.5118110236220472" footer="0.5118110236220472"/>
  <pageSetup horizontalDpi="300" verticalDpi="300" orientation="landscape" paperSize="9" r:id="rId1"/>
  <headerFooter alignWithMargins="0">
    <oddHeader>&amp;C&amp;"Verdana,Bold"&amp;18Hraðsveitakeppni BR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950"/>
  <sheetViews>
    <sheetView showZeros="0" tabSelected="1" zoomScalePageLayoutView="0" workbookViewId="0" topLeftCell="A1">
      <selection activeCell="N5" sqref="N5"/>
    </sheetView>
  </sheetViews>
  <sheetFormatPr defaultColWidth="9.140625" defaultRowHeight="12.75"/>
  <cols>
    <col min="1" max="6" width="5.7109375" style="0" customWidth="1"/>
    <col min="7" max="7" width="9.140625" style="40" customWidth="1"/>
    <col min="8" max="8" width="9.140625" style="41" customWidth="1"/>
    <col min="9" max="9" width="9.140625" style="23" customWidth="1"/>
    <col min="11" max="13" width="5.7109375" style="0" customWidth="1"/>
  </cols>
  <sheetData>
    <row r="1" spans="1:18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8" t="s">
        <v>32</v>
      </c>
      <c r="H1" s="39" t="s">
        <v>33</v>
      </c>
      <c r="I1" s="22" t="s">
        <v>6</v>
      </c>
      <c r="J1" s="3" t="s">
        <v>7</v>
      </c>
      <c r="K1" s="3" t="s">
        <v>8</v>
      </c>
      <c r="L1" s="3"/>
      <c r="M1" s="3"/>
      <c r="N1" s="3"/>
      <c r="O1" s="2"/>
      <c r="Q1" s="16"/>
      <c r="R1" s="21">
        <v>0</v>
      </c>
    </row>
    <row r="2" spans="1:17" ht="12.75">
      <c r="A2">
        <v>1</v>
      </c>
      <c r="B2">
        <v>1</v>
      </c>
      <c r="C2">
        <v>8</v>
      </c>
      <c r="D2">
        <v>1</v>
      </c>
      <c r="E2">
        <v>5</v>
      </c>
      <c r="F2">
        <v>1</v>
      </c>
      <c r="I2" s="23">
        <f>G2-H2</f>
        <v>0</v>
      </c>
      <c r="J2">
        <f>LOOKUP(I2,tafla)</f>
        <v>18</v>
      </c>
      <c r="K2">
        <f>36-J2</f>
        <v>18</v>
      </c>
      <c r="L2" s="1"/>
      <c r="N2" s="2"/>
      <c r="Q2" s="16"/>
    </row>
    <row r="3" spans="1:17" ht="12.75">
      <c r="A3">
        <v>1</v>
      </c>
      <c r="B3">
        <f aca="true" t="shared" si="0" ref="B3:B10">B2</f>
        <v>1</v>
      </c>
      <c r="C3">
        <f aca="true" t="shared" si="1" ref="C3:E5">C2</f>
        <v>8</v>
      </c>
      <c r="D3">
        <f t="shared" si="1"/>
        <v>1</v>
      </c>
      <c r="E3">
        <f t="shared" si="1"/>
        <v>5</v>
      </c>
      <c r="F3" s="1">
        <f>F2+1</f>
        <v>2</v>
      </c>
      <c r="I3" s="23">
        <f aca="true" t="shared" si="2" ref="I3:I15">G3-H3</f>
        <v>0</v>
      </c>
      <c r="J3">
        <f aca="true" t="shared" si="3" ref="J3:J15">LOOKUP(I3,tafla)</f>
        <v>18</v>
      </c>
      <c r="K3">
        <f aca="true" t="shared" si="4" ref="K3:K15">36-J3</f>
        <v>18</v>
      </c>
      <c r="L3" s="1"/>
      <c r="N3" s="2"/>
      <c r="Q3" s="16"/>
    </row>
    <row r="4" spans="1:17" ht="12.75">
      <c r="A4">
        <v>1</v>
      </c>
      <c r="B4">
        <f t="shared" si="0"/>
        <v>1</v>
      </c>
      <c r="C4">
        <f t="shared" si="1"/>
        <v>8</v>
      </c>
      <c r="D4">
        <f t="shared" si="1"/>
        <v>1</v>
      </c>
      <c r="E4">
        <f t="shared" si="1"/>
        <v>5</v>
      </c>
      <c r="F4">
        <f>F3+1</f>
        <v>3</v>
      </c>
      <c r="I4" s="23">
        <f t="shared" si="2"/>
        <v>0</v>
      </c>
      <c r="J4">
        <f t="shared" si="3"/>
        <v>18</v>
      </c>
      <c r="K4">
        <f t="shared" si="4"/>
        <v>18</v>
      </c>
      <c r="L4" s="1" t="s">
        <v>10</v>
      </c>
      <c r="M4">
        <f>D4</f>
        <v>1</v>
      </c>
      <c r="N4" s="2">
        <f>SUM(J2:J5)*($R$1)</f>
        <v>0</v>
      </c>
      <c r="Q4" s="16"/>
    </row>
    <row r="5" spans="1:17" ht="12.75">
      <c r="A5" s="11">
        <v>1</v>
      </c>
      <c r="B5" s="11">
        <f t="shared" si="0"/>
        <v>1</v>
      </c>
      <c r="C5" s="11">
        <f t="shared" si="1"/>
        <v>8</v>
      </c>
      <c r="D5" s="12">
        <f t="shared" si="1"/>
        <v>1</v>
      </c>
      <c r="E5" s="12">
        <f t="shared" si="1"/>
        <v>5</v>
      </c>
      <c r="F5" s="11">
        <f>F4+1</f>
        <v>4</v>
      </c>
      <c r="G5" s="42"/>
      <c r="H5" s="43"/>
      <c r="I5" s="24">
        <f t="shared" si="2"/>
        <v>0</v>
      </c>
      <c r="J5" s="11">
        <f t="shared" si="3"/>
        <v>18</v>
      </c>
      <c r="K5" s="11">
        <f t="shared" si="4"/>
        <v>18</v>
      </c>
      <c r="L5" s="12" t="s">
        <v>10</v>
      </c>
      <c r="M5" s="11">
        <f>E5</f>
        <v>5</v>
      </c>
      <c r="N5" s="13">
        <f>SUM(K2:K5)*($R$1)</f>
        <v>0</v>
      </c>
      <c r="Q5" s="16"/>
    </row>
    <row r="6" spans="1:17" ht="12.75">
      <c r="A6">
        <v>2</v>
      </c>
      <c r="B6">
        <f t="shared" si="0"/>
        <v>1</v>
      </c>
      <c r="C6">
        <v>8</v>
      </c>
      <c r="D6">
        <v>2</v>
      </c>
      <c r="E6">
        <v>6</v>
      </c>
      <c r="F6">
        <v>21</v>
      </c>
      <c r="I6" s="23">
        <f t="shared" si="2"/>
        <v>0</v>
      </c>
      <c r="J6">
        <f t="shared" si="3"/>
        <v>18</v>
      </c>
      <c r="K6">
        <f t="shared" si="4"/>
        <v>18</v>
      </c>
      <c r="L6" s="1"/>
      <c r="N6" s="2"/>
      <c r="Q6" s="16"/>
    </row>
    <row r="7" spans="1:17" ht="12.75">
      <c r="A7">
        <v>2</v>
      </c>
      <c r="B7">
        <f t="shared" si="0"/>
        <v>1</v>
      </c>
      <c r="C7">
        <f aca="true" t="shared" si="5" ref="C7:E13">C6</f>
        <v>8</v>
      </c>
      <c r="D7" s="1">
        <f t="shared" si="5"/>
        <v>2</v>
      </c>
      <c r="E7" s="1">
        <f t="shared" si="5"/>
        <v>6</v>
      </c>
      <c r="F7">
        <f>F6+1</f>
        <v>22</v>
      </c>
      <c r="I7" s="23">
        <f t="shared" si="2"/>
        <v>0</v>
      </c>
      <c r="J7">
        <f t="shared" si="3"/>
        <v>18</v>
      </c>
      <c r="K7">
        <f t="shared" si="4"/>
        <v>18</v>
      </c>
      <c r="L7" s="1"/>
      <c r="N7" s="2"/>
      <c r="Q7" s="16"/>
    </row>
    <row r="8" spans="1:17" ht="12.75">
      <c r="A8">
        <v>2</v>
      </c>
      <c r="B8">
        <f t="shared" si="0"/>
        <v>1</v>
      </c>
      <c r="C8">
        <f t="shared" si="5"/>
        <v>8</v>
      </c>
      <c r="D8">
        <f t="shared" si="5"/>
        <v>2</v>
      </c>
      <c r="E8">
        <f t="shared" si="5"/>
        <v>6</v>
      </c>
      <c r="F8">
        <f>F7+1</f>
        <v>23</v>
      </c>
      <c r="I8" s="23">
        <f t="shared" si="2"/>
        <v>0</v>
      </c>
      <c r="J8">
        <f t="shared" si="3"/>
        <v>18</v>
      </c>
      <c r="K8">
        <f t="shared" si="4"/>
        <v>18</v>
      </c>
      <c r="L8" s="1" t="s">
        <v>10</v>
      </c>
      <c r="M8">
        <f>D8</f>
        <v>2</v>
      </c>
      <c r="N8" s="2">
        <f>SUM(J6:J9)*($R$1)</f>
        <v>0</v>
      </c>
      <c r="Q8" s="16"/>
    </row>
    <row r="9" spans="1:17" ht="12.75">
      <c r="A9" s="11">
        <v>2</v>
      </c>
      <c r="B9" s="11">
        <f t="shared" si="0"/>
        <v>1</v>
      </c>
      <c r="C9" s="11">
        <f t="shared" si="5"/>
        <v>8</v>
      </c>
      <c r="D9" s="12">
        <f t="shared" si="5"/>
        <v>2</v>
      </c>
      <c r="E9" s="12">
        <f t="shared" si="5"/>
        <v>6</v>
      </c>
      <c r="F9" s="11">
        <f>F8+1</f>
        <v>24</v>
      </c>
      <c r="G9" s="42"/>
      <c r="H9" s="43"/>
      <c r="I9" s="24">
        <f t="shared" si="2"/>
        <v>0</v>
      </c>
      <c r="J9" s="11">
        <f t="shared" si="3"/>
        <v>18</v>
      </c>
      <c r="K9" s="11">
        <f t="shared" si="4"/>
        <v>18</v>
      </c>
      <c r="L9" s="12" t="s">
        <v>10</v>
      </c>
      <c r="M9" s="11">
        <f>E9</f>
        <v>6</v>
      </c>
      <c r="N9" s="13">
        <f>SUM(K6:K9)*($R$1)</f>
        <v>0</v>
      </c>
      <c r="Q9" s="16"/>
    </row>
    <row r="10" spans="1:17" ht="12.75">
      <c r="A10">
        <v>3</v>
      </c>
      <c r="B10">
        <f t="shared" si="0"/>
        <v>1</v>
      </c>
      <c r="C10">
        <f t="shared" si="5"/>
        <v>8</v>
      </c>
      <c r="D10">
        <f aca="true" t="shared" si="6" ref="D10:E13">IF(D6+1&gt;Parafjöldi,D6+1-Parafjöldi,D6+1)</f>
        <v>3</v>
      </c>
      <c r="E10">
        <f t="shared" si="6"/>
        <v>7</v>
      </c>
      <c r="F10">
        <f aca="true" t="shared" si="7" ref="F10:F37">IF(F2+4&gt;Spilafjöldi,F2+4-Spilafjöldi,F2+4)</f>
        <v>5</v>
      </c>
      <c r="I10" s="23">
        <f t="shared" si="2"/>
        <v>0</v>
      </c>
      <c r="J10">
        <f t="shared" si="3"/>
        <v>18</v>
      </c>
      <c r="K10">
        <f t="shared" si="4"/>
        <v>18</v>
      </c>
      <c r="L10" s="1"/>
      <c r="N10" s="2"/>
      <c r="Q10" s="16"/>
    </row>
    <row r="11" spans="1:17" ht="12.75">
      <c r="A11">
        <v>3</v>
      </c>
      <c r="B11">
        <f aca="true" t="shared" si="8" ref="B11:C25">B10</f>
        <v>1</v>
      </c>
      <c r="C11">
        <f t="shared" si="5"/>
        <v>8</v>
      </c>
      <c r="D11" s="1">
        <f t="shared" si="6"/>
        <v>3</v>
      </c>
      <c r="E11" s="1">
        <f t="shared" si="6"/>
        <v>7</v>
      </c>
      <c r="F11">
        <f t="shared" si="7"/>
        <v>6</v>
      </c>
      <c r="I11" s="23">
        <f t="shared" si="2"/>
        <v>0</v>
      </c>
      <c r="J11">
        <f t="shared" si="3"/>
        <v>18</v>
      </c>
      <c r="K11">
        <f t="shared" si="4"/>
        <v>18</v>
      </c>
      <c r="L11" s="1"/>
      <c r="N11" s="2"/>
      <c r="Q11" s="16"/>
    </row>
    <row r="12" spans="1:17" ht="12.75">
      <c r="A12">
        <v>3</v>
      </c>
      <c r="B12">
        <f t="shared" si="8"/>
        <v>1</v>
      </c>
      <c r="C12">
        <f t="shared" si="5"/>
        <v>8</v>
      </c>
      <c r="D12">
        <f t="shared" si="6"/>
        <v>3</v>
      </c>
      <c r="E12">
        <f t="shared" si="6"/>
        <v>7</v>
      </c>
      <c r="F12">
        <f t="shared" si="7"/>
        <v>7</v>
      </c>
      <c r="I12" s="23">
        <f t="shared" si="2"/>
        <v>0</v>
      </c>
      <c r="J12">
        <f t="shared" si="3"/>
        <v>18</v>
      </c>
      <c r="K12">
        <f t="shared" si="4"/>
        <v>18</v>
      </c>
      <c r="L12" s="1" t="s">
        <v>10</v>
      </c>
      <c r="M12">
        <f>D12</f>
        <v>3</v>
      </c>
      <c r="N12" s="2">
        <f>SUM(J10:J13)*($R$1)</f>
        <v>0</v>
      </c>
      <c r="Q12" s="16"/>
    </row>
    <row r="13" spans="1:17" ht="12.75">
      <c r="A13" s="11">
        <v>3</v>
      </c>
      <c r="B13" s="11">
        <f t="shared" si="8"/>
        <v>1</v>
      </c>
      <c r="C13" s="11">
        <f t="shared" si="5"/>
        <v>8</v>
      </c>
      <c r="D13" s="12">
        <f t="shared" si="6"/>
        <v>3</v>
      </c>
      <c r="E13" s="12">
        <f t="shared" si="6"/>
        <v>7</v>
      </c>
      <c r="F13" s="11">
        <f t="shared" si="7"/>
        <v>8</v>
      </c>
      <c r="G13" s="42"/>
      <c r="H13" s="43"/>
      <c r="I13" s="24">
        <f t="shared" si="2"/>
        <v>0</v>
      </c>
      <c r="J13" s="11">
        <f t="shared" si="3"/>
        <v>18</v>
      </c>
      <c r="K13" s="11">
        <f t="shared" si="4"/>
        <v>18</v>
      </c>
      <c r="L13" s="12" t="s">
        <v>10</v>
      </c>
      <c r="M13" s="11">
        <f>E13</f>
        <v>7</v>
      </c>
      <c r="N13" s="13">
        <f>SUM(K10:K13)*($R$1)</f>
        <v>0</v>
      </c>
      <c r="Q13" s="16"/>
    </row>
    <row r="14" spans="1:17" ht="12.75">
      <c r="A14">
        <v>4</v>
      </c>
      <c r="B14">
        <f t="shared" si="8"/>
        <v>1</v>
      </c>
      <c r="C14">
        <f t="shared" si="8"/>
        <v>8</v>
      </c>
      <c r="D14">
        <f aca="true" t="shared" si="9" ref="D14:E37">IF(D10+1&gt;Parafjöldi,D10+1-Parafjöldi,D10+1)</f>
        <v>4</v>
      </c>
      <c r="E14">
        <f t="shared" si="9"/>
        <v>8</v>
      </c>
      <c r="F14">
        <f t="shared" si="7"/>
        <v>25</v>
      </c>
      <c r="I14" s="23">
        <f t="shared" si="2"/>
        <v>0</v>
      </c>
      <c r="J14">
        <f t="shared" si="3"/>
        <v>18</v>
      </c>
      <c r="K14">
        <f t="shared" si="4"/>
        <v>18</v>
      </c>
      <c r="L14" s="1"/>
      <c r="N14" s="2"/>
      <c r="Q14" s="16"/>
    </row>
    <row r="15" spans="1:17" ht="12.75">
      <c r="A15">
        <v>4</v>
      </c>
      <c r="B15">
        <f t="shared" si="8"/>
        <v>1</v>
      </c>
      <c r="C15">
        <f t="shared" si="8"/>
        <v>8</v>
      </c>
      <c r="D15" s="1">
        <f t="shared" si="9"/>
        <v>4</v>
      </c>
      <c r="E15" s="1">
        <f t="shared" si="9"/>
        <v>8</v>
      </c>
      <c r="F15">
        <f t="shared" si="7"/>
        <v>26</v>
      </c>
      <c r="I15" s="23">
        <f t="shared" si="2"/>
        <v>0</v>
      </c>
      <c r="J15">
        <f t="shared" si="3"/>
        <v>18</v>
      </c>
      <c r="K15">
        <f t="shared" si="4"/>
        <v>18</v>
      </c>
      <c r="L15" s="1"/>
      <c r="N15" s="2"/>
      <c r="Q15" s="16"/>
    </row>
    <row r="16" spans="1:17" ht="12.75">
      <c r="A16">
        <v>4</v>
      </c>
      <c r="B16">
        <f t="shared" si="8"/>
        <v>1</v>
      </c>
      <c r="C16">
        <f t="shared" si="8"/>
        <v>8</v>
      </c>
      <c r="D16">
        <f t="shared" si="9"/>
        <v>4</v>
      </c>
      <c r="E16">
        <f t="shared" si="9"/>
        <v>8</v>
      </c>
      <c r="F16">
        <f t="shared" si="7"/>
        <v>27</v>
      </c>
      <c r="I16" s="23">
        <f>G16-H16</f>
        <v>0</v>
      </c>
      <c r="J16">
        <f>LOOKUP(I16,tafla)</f>
        <v>18</v>
      </c>
      <c r="K16">
        <f>36-J16</f>
        <v>18</v>
      </c>
      <c r="L16" s="1" t="s">
        <v>10</v>
      </c>
      <c r="M16">
        <f>D16</f>
        <v>4</v>
      </c>
      <c r="N16" s="2">
        <f>SUM(J14:J17)*($R$1)</f>
        <v>0</v>
      </c>
      <c r="Q16" s="16"/>
    </row>
    <row r="17" spans="1:17" ht="12.75">
      <c r="A17" s="11">
        <v>4</v>
      </c>
      <c r="B17" s="11">
        <f t="shared" si="8"/>
        <v>1</v>
      </c>
      <c r="C17" s="11">
        <f t="shared" si="8"/>
        <v>8</v>
      </c>
      <c r="D17" s="12">
        <f t="shared" si="9"/>
        <v>4</v>
      </c>
      <c r="E17" s="12">
        <f t="shared" si="9"/>
        <v>8</v>
      </c>
      <c r="F17" s="12">
        <f t="shared" si="7"/>
        <v>28</v>
      </c>
      <c r="G17" s="42"/>
      <c r="H17" s="43"/>
      <c r="I17" s="24">
        <f aca="true" t="shared" si="10" ref="I17:I29">G17-H17</f>
        <v>0</v>
      </c>
      <c r="J17" s="11">
        <f aca="true" t="shared" si="11" ref="J17:J29">LOOKUP(I17,tafla)</f>
        <v>18</v>
      </c>
      <c r="K17" s="11">
        <f aca="true" t="shared" si="12" ref="K17:K29">36-J17</f>
        <v>18</v>
      </c>
      <c r="L17" s="12" t="s">
        <v>10</v>
      </c>
      <c r="M17" s="11">
        <f>E17</f>
        <v>8</v>
      </c>
      <c r="N17" s="13">
        <f>SUM(K14:K17)*($R$1)</f>
        <v>0</v>
      </c>
      <c r="Q17" s="16"/>
    </row>
    <row r="18" spans="1:17" ht="12.75">
      <c r="A18">
        <v>5</v>
      </c>
      <c r="B18">
        <f t="shared" si="8"/>
        <v>1</v>
      </c>
      <c r="C18">
        <f t="shared" si="8"/>
        <v>8</v>
      </c>
      <c r="D18">
        <f t="shared" si="9"/>
        <v>5</v>
      </c>
      <c r="E18">
        <f t="shared" si="9"/>
        <v>9</v>
      </c>
      <c r="F18">
        <f t="shared" si="7"/>
        <v>9</v>
      </c>
      <c r="I18" s="23">
        <f t="shared" si="10"/>
        <v>0</v>
      </c>
      <c r="J18">
        <f t="shared" si="11"/>
        <v>18</v>
      </c>
      <c r="K18">
        <f t="shared" si="12"/>
        <v>18</v>
      </c>
      <c r="L18" s="1"/>
      <c r="N18" s="2"/>
      <c r="Q18" s="16"/>
    </row>
    <row r="19" spans="1:17" ht="12.75">
      <c r="A19">
        <v>5</v>
      </c>
      <c r="B19">
        <f t="shared" si="8"/>
        <v>1</v>
      </c>
      <c r="C19">
        <f t="shared" si="8"/>
        <v>8</v>
      </c>
      <c r="D19" s="1">
        <f t="shared" si="9"/>
        <v>5</v>
      </c>
      <c r="E19" s="1">
        <f t="shared" si="9"/>
        <v>9</v>
      </c>
      <c r="F19">
        <f t="shared" si="7"/>
        <v>10</v>
      </c>
      <c r="I19" s="23">
        <f t="shared" si="10"/>
        <v>0</v>
      </c>
      <c r="J19">
        <f t="shared" si="11"/>
        <v>18</v>
      </c>
      <c r="K19">
        <f t="shared" si="12"/>
        <v>18</v>
      </c>
      <c r="L19" s="1"/>
      <c r="N19" s="2"/>
      <c r="Q19" s="16"/>
    </row>
    <row r="20" spans="1:17" ht="12.75">
      <c r="A20">
        <v>5</v>
      </c>
      <c r="B20">
        <f t="shared" si="8"/>
        <v>1</v>
      </c>
      <c r="C20">
        <f t="shared" si="8"/>
        <v>8</v>
      </c>
      <c r="D20">
        <f t="shared" si="9"/>
        <v>5</v>
      </c>
      <c r="E20">
        <f t="shared" si="9"/>
        <v>9</v>
      </c>
      <c r="F20">
        <f t="shared" si="7"/>
        <v>11</v>
      </c>
      <c r="I20" s="23">
        <f t="shared" si="10"/>
        <v>0</v>
      </c>
      <c r="J20">
        <f t="shared" si="11"/>
        <v>18</v>
      </c>
      <c r="K20">
        <f t="shared" si="12"/>
        <v>18</v>
      </c>
      <c r="L20" s="1" t="s">
        <v>10</v>
      </c>
      <c r="M20">
        <f>D20</f>
        <v>5</v>
      </c>
      <c r="N20" s="2">
        <f>SUM(J18:J21)*($R$1)</f>
        <v>0</v>
      </c>
      <c r="Q20" s="16"/>
    </row>
    <row r="21" spans="1:17" ht="12.75">
      <c r="A21" s="11">
        <v>5</v>
      </c>
      <c r="B21" s="11">
        <f t="shared" si="8"/>
        <v>1</v>
      </c>
      <c r="C21" s="11">
        <f t="shared" si="8"/>
        <v>8</v>
      </c>
      <c r="D21" s="12">
        <f t="shared" si="9"/>
        <v>5</v>
      </c>
      <c r="E21" s="12">
        <f t="shared" si="9"/>
        <v>9</v>
      </c>
      <c r="F21" s="11">
        <f t="shared" si="7"/>
        <v>12</v>
      </c>
      <c r="G21" s="42"/>
      <c r="H21" s="43"/>
      <c r="I21" s="24">
        <f t="shared" si="10"/>
        <v>0</v>
      </c>
      <c r="J21" s="11">
        <f t="shared" si="11"/>
        <v>18</v>
      </c>
      <c r="K21" s="11">
        <f t="shared" si="12"/>
        <v>18</v>
      </c>
      <c r="L21" s="12" t="s">
        <v>10</v>
      </c>
      <c r="M21" s="11">
        <f>E21</f>
        <v>9</v>
      </c>
      <c r="N21" s="13">
        <f>SUM(K18:K21)*($R$1)</f>
        <v>0</v>
      </c>
      <c r="Q21" s="16"/>
    </row>
    <row r="22" spans="1:17" ht="12.75">
      <c r="A22">
        <v>6</v>
      </c>
      <c r="B22">
        <f t="shared" si="8"/>
        <v>1</v>
      </c>
      <c r="C22">
        <f t="shared" si="8"/>
        <v>8</v>
      </c>
      <c r="D22">
        <f t="shared" si="9"/>
        <v>6</v>
      </c>
      <c r="E22">
        <f t="shared" si="9"/>
        <v>1</v>
      </c>
      <c r="F22">
        <f t="shared" si="7"/>
        <v>29</v>
      </c>
      <c r="I22" s="23">
        <f t="shared" si="10"/>
        <v>0</v>
      </c>
      <c r="J22">
        <f t="shared" si="11"/>
        <v>18</v>
      </c>
      <c r="K22">
        <f t="shared" si="12"/>
        <v>18</v>
      </c>
      <c r="L22" s="1"/>
      <c r="N22" s="2"/>
      <c r="Q22" s="16"/>
    </row>
    <row r="23" spans="1:17" ht="12.75">
      <c r="A23">
        <v>6</v>
      </c>
      <c r="B23">
        <f t="shared" si="8"/>
        <v>1</v>
      </c>
      <c r="C23">
        <f t="shared" si="8"/>
        <v>8</v>
      </c>
      <c r="D23" s="1">
        <f t="shared" si="9"/>
        <v>6</v>
      </c>
      <c r="E23" s="1">
        <f t="shared" si="9"/>
        <v>1</v>
      </c>
      <c r="F23">
        <f t="shared" si="7"/>
        <v>30</v>
      </c>
      <c r="I23" s="23">
        <f t="shared" si="10"/>
        <v>0</v>
      </c>
      <c r="J23">
        <f t="shared" si="11"/>
        <v>18</v>
      </c>
      <c r="K23">
        <f t="shared" si="12"/>
        <v>18</v>
      </c>
      <c r="L23" s="1"/>
      <c r="N23" s="2"/>
      <c r="Q23" s="16"/>
    </row>
    <row r="24" spans="1:17" ht="12.75">
      <c r="A24">
        <v>6</v>
      </c>
      <c r="B24">
        <f t="shared" si="8"/>
        <v>1</v>
      </c>
      <c r="C24">
        <f t="shared" si="8"/>
        <v>8</v>
      </c>
      <c r="D24">
        <f t="shared" si="9"/>
        <v>6</v>
      </c>
      <c r="E24">
        <f t="shared" si="9"/>
        <v>1</v>
      </c>
      <c r="F24">
        <f t="shared" si="7"/>
        <v>31</v>
      </c>
      <c r="I24" s="23">
        <f t="shared" si="10"/>
        <v>0</v>
      </c>
      <c r="J24">
        <f t="shared" si="11"/>
        <v>18</v>
      </c>
      <c r="K24">
        <f t="shared" si="12"/>
        <v>18</v>
      </c>
      <c r="L24" s="1" t="s">
        <v>10</v>
      </c>
      <c r="M24">
        <f>D24</f>
        <v>6</v>
      </c>
      <c r="N24" s="2">
        <f>SUM(J22:J25)*($R$1)</f>
        <v>0</v>
      </c>
      <c r="Q24" s="16"/>
    </row>
    <row r="25" spans="1:17" ht="12.75">
      <c r="A25" s="11">
        <v>6</v>
      </c>
      <c r="B25" s="11">
        <f t="shared" si="8"/>
        <v>1</v>
      </c>
      <c r="C25" s="11">
        <f t="shared" si="8"/>
        <v>8</v>
      </c>
      <c r="D25" s="12">
        <f t="shared" si="9"/>
        <v>6</v>
      </c>
      <c r="E25" s="12">
        <f t="shared" si="9"/>
        <v>1</v>
      </c>
      <c r="F25" s="11">
        <f t="shared" si="7"/>
        <v>32</v>
      </c>
      <c r="G25" s="42"/>
      <c r="H25" s="43"/>
      <c r="I25" s="24">
        <f t="shared" si="10"/>
        <v>0</v>
      </c>
      <c r="J25" s="11">
        <f t="shared" si="11"/>
        <v>18</v>
      </c>
      <c r="K25" s="11">
        <f t="shared" si="12"/>
        <v>18</v>
      </c>
      <c r="L25" s="12" t="s">
        <v>10</v>
      </c>
      <c r="M25" s="11">
        <f>E25</f>
        <v>1</v>
      </c>
      <c r="N25" s="13">
        <f>SUM(K22:K25)*($R$1)</f>
        <v>0</v>
      </c>
      <c r="Q25" s="16"/>
    </row>
    <row r="26" spans="1:17" ht="12.75">
      <c r="A26">
        <v>7</v>
      </c>
      <c r="B26">
        <f aca="true" t="shared" si="13" ref="B26:C37">B25</f>
        <v>1</v>
      </c>
      <c r="C26">
        <f t="shared" si="13"/>
        <v>8</v>
      </c>
      <c r="D26">
        <f t="shared" si="9"/>
        <v>7</v>
      </c>
      <c r="E26">
        <f t="shared" si="9"/>
        <v>2</v>
      </c>
      <c r="F26">
        <f t="shared" si="7"/>
        <v>13</v>
      </c>
      <c r="I26" s="23">
        <f t="shared" si="10"/>
        <v>0</v>
      </c>
      <c r="J26">
        <f t="shared" si="11"/>
        <v>18</v>
      </c>
      <c r="K26">
        <f t="shared" si="12"/>
        <v>18</v>
      </c>
      <c r="L26" s="1"/>
      <c r="N26" s="2"/>
      <c r="Q26" s="16"/>
    </row>
    <row r="27" spans="1:17" ht="12.75">
      <c r="A27">
        <v>7</v>
      </c>
      <c r="B27">
        <f t="shared" si="13"/>
        <v>1</v>
      </c>
      <c r="C27">
        <f t="shared" si="13"/>
        <v>8</v>
      </c>
      <c r="D27" s="1">
        <f t="shared" si="9"/>
        <v>7</v>
      </c>
      <c r="E27" s="1">
        <f t="shared" si="9"/>
        <v>2</v>
      </c>
      <c r="F27">
        <f t="shared" si="7"/>
        <v>14</v>
      </c>
      <c r="I27" s="23">
        <f t="shared" si="10"/>
        <v>0</v>
      </c>
      <c r="J27">
        <f t="shared" si="11"/>
        <v>18</v>
      </c>
      <c r="K27">
        <f t="shared" si="12"/>
        <v>18</v>
      </c>
      <c r="L27" s="1"/>
      <c r="N27" s="2"/>
      <c r="Q27" s="16"/>
    </row>
    <row r="28" spans="1:17" ht="12.75">
      <c r="A28">
        <v>7</v>
      </c>
      <c r="B28">
        <f t="shared" si="13"/>
        <v>1</v>
      </c>
      <c r="C28">
        <f t="shared" si="13"/>
        <v>8</v>
      </c>
      <c r="D28">
        <f t="shared" si="9"/>
        <v>7</v>
      </c>
      <c r="E28">
        <f t="shared" si="9"/>
        <v>2</v>
      </c>
      <c r="F28">
        <f t="shared" si="7"/>
        <v>15</v>
      </c>
      <c r="I28" s="23">
        <f t="shared" si="10"/>
        <v>0</v>
      </c>
      <c r="J28">
        <f t="shared" si="11"/>
        <v>18</v>
      </c>
      <c r="K28">
        <f t="shared" si="12"/>
        <v>18</v>
      </c>
      <c r="L28" s="1" t="s">
        <v>10</v>
      </c>
      <c r="M28">
        <f>D28</f>
        <v>7</v>
      </c>
      <c r="N28" s="2">
        <f>SUM(J26:J29)*($R$1)</f>
        <v>0</v>
      </c>
      <c r="Q28" s="16"/>
    </row>
    <row r="29" spans="1:17" ht="12.75">
      <c r="A29" s="11">
        <v>7</v>
      </c>
      <c r="B29" s="11">
        <f t="shared" si="13"/>
        <v>1</v>
      </c>
      <c r="C29" s="11">
        <f t="shared" si="13"/>
        <v>8</v>
      </c>
      <c r="D29" s="12">
        <f t="shared" si="9"/>
        <v>7</v>
      </c>
      <c r="E29" s="12">
        <f t="shared" si="9"/>
        <v>2</v>
      </c>
      <c r="F29" s="11">
        <f t="shared" si="7"/>
        <v>16</v>
      </c>
      <c r="G29" s="42"/>
      <c r="H29" s="43"/>
      <c r="I29" s="24">
        <f t="shared" si="10"/>
        <v>0</v>
      </c>
      <c r="J29" s="11">
        <f t="shared" si="11"/>
        <v>18</v>
      </c>
      <c r="K29" s="11">
        <f t="shared" si="12"/>
        <v>18</v>
      </c>
      <c r="L29" s="12" t="s">
        <v>10</v>
      </c>
      <c r="M29" s="11">
        <f>E29</f>
        <v>2</v>
      </c>
      <c r="N29" s="13">
        <f>SUM(K26:K29)*($R$1)</f>
        <v>0</v>
      </c>
      <c r="Q29" s="16"/>
    </row>
    <row r="30" spans="1:17" ht="12.75">
      <c r="A30">
        <v>8</v>
      </c>
      <c r="B30">
        <f t="shared" si="13"/>
        <v>1</v>
      </c>
      <c r="C30">
        <f t="shared" si="13"/>
        <v>8</v>
      </c>
      <c r="D30">
        <f t="shared" si="9"/>
        <v>8</v>
      </c>
      <c r="E30">
        <f t="shared" si="9"/>
        <v>3</v>
      </c>
      <c r="F30">
        <f t="shared" si="7"/>
        <v>33</v>
      </c>
      <c r="I30" s="23">
        <f>G30-H30</f>
        <v>0</v>
      </c>
      <c r="J30">
        <f>LOOKUP(I30,tafla)</f>
        <v>18</v>
      </c>
      <c r="K30">
        <f>36-J30</f>
        <v>18</v>
      </c>
      <c r="L30" s="1"/>
      <c r="N30" s="2"/>
      <c r="Q30" s="16"/>
    </row>
    <row r="31" spans="1:17" ht="12.75">
      <c r="A31">
        <v>8</v>
      </c>
      <c r="B31">
        <f t="shared" si="13"/>
        <v>1</v>
      </c>
      <c r="C31">
        <f t="shared" si="13"/>
        <v>8</v>
      </c>
      <c r="D31" s="1">
        <f t="shared" si="9"/>
        <v>8</v>
      </c>
      <c r="E31" s="1">
        <f t="shared" si="9"/>
        <v>3</v>
      </c>
      <c r="F31" s="1">
        <f t="shared" si="7"/>
        <v>34</v>
      </c>
      <c r="I31" s="23">
        <f aca="true" t="shared" si="14" ref="I31:I37">G31-H31</f>
        <v>0</v>
      </c>
      <c r="J31">
        <f aca="true" t="shared" si="15" ref="J31:J37">LOOKUP(I31,tafla)</f>
        <v>18</v>
      </c>
      <c r="K31">
        <f aca="true" t="shared" si="16" ref="K31:K37">36-J31</f>
        <v>18</v>
      </c>
      <c r="L31" s="1"/>
      <c r="N31" s="2"/>
      <c r="Q31" s="16"/>
    </row>
    <row r="32" spans="1:17" ht="12.75">
      <c r="A32">
        <v>8</v>
      </c>
      <c r="B32">
        <f t="shared" si="13"/>
        <v>1</v>
      </c>
      <c r="C32">
        <f t="shared" si="13"/>
        <v>8</v>
      </c>
      <c r="D32">
        <f t="shared" si="9"/>
        <v>8</v>
      </c>
      <c r="E32">
        <f t="shared" si="9"/>
        <v>3</v>
      </c>
      <c r="F32">
        <f t="shared" si="7"/>
        <v>35</v>
      </c>
      <c r="I32" s="23">
        <f t="shared" si="14"/>
        <v>0</v>
      </c>
      <c r="J32">
        <f t="shared" si="15"/>
        <v>18</v>
      </c>
      <c r="K32">
        <f t="shared" si="16"/>
        <v>18</v>
      </c>
      <c r="L32" s="1" t="s">
        <v>10</v>
      </c>
      <c r="M32">
        <f>D32</f>
        <v>8</v>
      </c>
      <c r="N32" s="2">
        <f>SUM(J30:J33)*($R$1)</f>
        <v>0</v>
      </c>
      <c r="Q32" s="16"/>
    </row>
    <row r="33" spans="1:17" ht="12.75">
      <c r="A33" s="11">
        <v>8</v>
      </c>
      <c r="B33" s="11">
        <f t="shared" si="13"/>
        <v>1</v>
      </c>
      <c r="C33" s="11">
        <f t="shared" si="13"/>
        <v>8</v>
      </c>
      <c r="D33" s="12">
        <f t="shared" si="9"/>
        <v>8</v>
      </c>
      <c r="E33" s="12">
        <f t="shared" si="9"/>
        <v>3</v>
      </c>
      <c r="F33" s="11">
        <f t="shared" si="7"/>
        <v>36</v>
      </c>
      <c r="G33" s="42"/>
      <c r="H33" s="43"/>
      <c r="I33" s="24">
        <f t="shared" si="14"/>
        <v>0</v>
      </c>
      <c r="J33" s="11">
        <f t="shared" si="15"/>
        <v>18</v>
      </c>
      <c r="K33" s="11">
        <f t="shared" si="16"/>
        <v>18</v>
      </c>
      <c r="L33" s="12" t="s">
        <v>10</v>
      </c>
      <c r="M33" s="11">
        <f>E33</f>
        <v>3</v>
      </c>
      <c r="N33" s="13">
        <f>SUM(K30:K33)*($R$1)</f>
        <v>0</v>
      </c>
      <c r="Q33" s="16"/>
    </row>
    <row r="34" spans="1:17" ht="12.75">
      <c r="A34">
        <v>9</v>
      </c>
      <c r="B34">
        <f t="shared" si="13"/>
        <v>1</v>
      </c>
      <c r="C34">
        <f t="shared" si="13"/>
        <v>8</v>
      </c>
      <c r="D34">
        <f t="shared" si="9"/>
        <v>9</v>
      </c>
      <c r="E34">
        <f t="shared" si="9"/>
        <v>4</v>
      </c>
      <c r="F34">
        <f t="shared" si="7"/>
        <v>17</v>
      </c>
      <c r="I34" s="23">
        <f t="shared" si="14"/>
        <v>0</v>
      </c>
      <c r="J34">
        <f t="shared" si="15"/>
        <v>18</v>
      </c>
      <c r="K34">
        <f t="shared" si="16"/>
        <v>18</v>
      </c>
      <c r="L34" s="1"/>
      <c r="N34" s="2"/>
      <c r="Q34" s="16"/>
    </row>
    <row r="35" spans="1:17" ht="12.75">
      <c r="A35">
        <v>9</v>
      </c>
      <c r="B35">
        <f t="shared" si="13"/>
        <v>1</v>
      </c>
      <c r="C35">
        <f t="shared" si="13"/>
        <v>8</v>
      </c>
      <c r="D35" s="1">
        <f t="shared" si="9"/>
        <v>9</v>
      </c>
      <c r="E35" s="1">
        <f t="shared" si="9"/>
        <v>4</v>
      </c>
      <c r="F35">
        <f t="shared" si="7"/>
        <v>18</v>
      </c>
      <c r="I35" s="23">
        <f t="shared" si="14"/>
        <v>0</v>
      </c>
      <c r="J35">
        <f t="shared" si="15"/>
        <v>18</v>
      </c>
      <c r="K35">
        <f t="shared" si="16"/>
        <v>18</v>
      </c>
      <c r="L35" s="1"/>
      <c r="N35" s="2"/>
      <c r="Q35" s="16"/>
    </row>
    <row r="36" spans="1:17" ht="12.75">
      <c r="A36">
        <v>9</v>
      </c>
      <c r="B36">
        <f t="shared" si="13"/>
        <v>1</v>
      </c>
      <c r="C36">
        <f t="shared" si="13"/>
        <v>8</v>
      </c>
      <c r="D36">
        <f t="shared" si="9"/>
        <v>9</v>
      </c>
      <c r="E36">
        <f t="shared" si="9"/>
        <v>4</v>
      </c>
      <c r="F36">
        <f t="shared" si="7"/>
        <v>19</v>
      </c>
      <c r="I36" s="23">
        <f t="shared" si="14"/>
        <v>0</v>
      </c>
      <c r="J36">
        <f t="shared" si="15"/>
        <v>18</v>
      </c>
      <c r="K36">
        <f t="shared" si="16"/>
        <v>18</v>
      </c>
      <c r="L36" s="1" t="s">
        <v>10</v>
      </c>
      <c r="M36">
        <f>D36</f>
        <v>9</v>
      </c>
      <c r="N36" s="2">
        <f>SUM(J34:J37)*($R$1)</f>
        <v>0</v>
      </c>
      <c r="Q36" s="16"/>
    </row>
    <row r="37" spans="1:17" ht="12.75">
      <c r="A37" s="11">
        <v>9</v>
      </c>
      <c r="B37" s="11">
        <f t="shared" si="13"/>
        <v>1</v>
      </c>
      <c r="C37" s="11">
        <f t="shared" si="13"/>
        <v>8</v>
      </c>
      <c r="D37" s="12">
        <f t="shared" si="9"/>
        <v>9</v>
      </c>
      <c r="E37" s="12">
        <f t="shared" si="9"/>
        <v>4</v>
      </c>
      <c r="F37" s="11">
        <f t="shared" si="7"/>
        <v>20</v>
      </c>
      <c r="G37" s="42"/>
      <c r="H37" s="43"/>
      <c r="I37" s="24">
        <f t="shared" si="14"/>
        <v>0</v>
      </c>
      <c r="J37" s="11">
        <f t="shared" si="15"/>
        <v>18</v>
      </c>
      <c r="K37" s="11">
        <f t="shared" si="16"/>
        <v>18</v>
      </c>
      <c r="L37" s="12" t="s">
        <v>10</v>
      </c>
      <c r="M37" s="11">
        <f>E37</f>
        <v>4</v>
      </c>
      <c r="N37" s="13">
        <f>SUM(K34:K37)*($R$1)</f>
        <v>0</v>
      </c>
      <c r="Q37" s="16"/>
    </row>
    <row r="38" spans="1:18" ht="12.75">
      <c r="A38" s="3" t="s">
        <v>0</v>
      </c>
      <c r="B38" s="3" t="s">
        <v>1</v>
      </c>
      <c r="C38" s="3" t="s">
        <v>2</v>
      </c>
      <c r="D38" s="3" t="s">
        <v>3</v>
      </c>
      <c r="E38" s="3" t="s">
        <v>4</v>
      </c>
      <c r="F38" s="3" t="s">
        <v>5</v>
      </c>
      <c r="G38" s="44" t="s">
        <v>32</v>
      </c>
      <c r="H38" s="45" t="s">
        <v>33</v>
      </c>
      <c r="I38" s="22" t="s">
        <v>6</v>
      </c>
      <c r="J38" s="3" t="s">
        <v>7</v>
      </c>
      <c r="K38" s="3" t="s">
        <v>8</v>
      </c>
      <c r="L38" s="3"/>
      <c r="M38" s="3"/>
      <c r="N38" s="3"/>
      <c r="O38" s="2"/>
      <c r="Q38" s="16"/>
      <c r="R38" s="21">
        <v>0</v>
      </c>
    </row>
    <row r="39" spans="1:17" ht="12.75">
      <c r="A39">
        <v>1</v>
      </c>
      <c r="B39">
        <v>2</v>
      </c>
      <c r="C39">
        <v>7</v>
      </c>
      <c r="D39">
        <v>1</v>
      </c>
      <c r="E39">
        <v>9</v>
      </c>
      <c r="F39">
        <v>5</v>
      </c>
      <c r="I39" s="23">
        <f>G39-H39</f>
        <v>0</v>
      </c>
      <c r="J39">
        <f>LOOKUP(I39,tafla)</f>
        <v>18</v>
      </c>
      <c r="K39">
        <f>36-J39</f>
        <v>18</v>
      </c>
      <c r="L39" s="1"/>
      <c r="N39" s="2"/>
      <c r="Q39" s="16"/>
    </row>
    <row r="40" spans="1:17" ht="12.75">
      <c r="A40">
        <v>1</v>
      </c>
      <c r="B40">
        <f aca="true" t="shared" si="17" ref="B40:E42">B39</f>
        <v>2</v>
      </c>
      <c r="C40">
        <f t="shared" si="17"/>
        <v>7</v>
      </c>
      <c r="D40">
        <f t="shared" si="17"/>
        <v>1</v>
      </c>
      <c r="E40">
        <f t="shared" si="17"/>
        <v>9</v>
      </c>
      <c r="F40" s="1">
        <f>F39+1</f>
        <v>6</v>
      </c>
      <c r="I40" s="23">
        <f aca="true" t="shared" si="18" ref="I40:I52">G40-H40</f>
        <v>0</v>
      </c>
      <c r="J40">
        <f aca="true" t="shared" si="19" ref="J40:J52">LOOKUP(I40,tafla)</f>
        <v>18</v>
      </c>
      <c r="K40">
        <f aca="true" t="shared" si="20" ref="K40:K52">36-J40</f>
        <v>18</v>
      </c>
      <c r="L40" s="1"/>
      <c r="N40" s="2"/>
      <c r="Q40" s="16"/>
    </row>
    <row r="41" spans="1:17" ht="12.75">
      <c r="A41">
        <v>1</v>
      </c>
      <c r="B41">
        <f>B40</f>
        <v>2</v>
      </c>
      <c r="C41">
        <f>C40</f>
        <v>7</v>
      </c>
      <c r="D41">
        <f t="shared" si="17"/>
        <v>1</v>
      </c>
      <c r="E41">
        <f t="shared" si="17"/>
        <v>9</v>
      </c>
      <c r="F41">
        <f>F40+1</f>
        <v>7</v>
      </c>
      <c r="I41" s="23">
        <f t="shared" si="18"/>
        <v>0</v>
      </c>
      <c r="J41">
        <f t="shared" si="19"/>
        <v>18</v>
      </c>
      <c r="K41">
        <f t="shared" si="20"/>
        <v>18</v>
      </c>
      <c r="L41" s="1" t="s">
        <v>10</v>
      </c>
      <c r="M41">
        <f>D41</f>
        <v>1</v>
      </c>
      <c r="N41" s="2">
        <f>SUM(J39:J42)*($R$38)</f>
        <v>0</v>
      </c>
      <c r="Q41" s="16"/>
    </row>
    <row r="42" spans="1:17" ht="12.75">
      <c r="A42" s="11">
        <v>1</v>
      </c>
      <c r="B42" s="11">
        <f>B41</f>
        <v>2</v>
      </c>
      <c r="C42" s="11">
        <f>C41</f>
        <v>7</v>
      </c>
      <c r="D42" s="12">
        <f t="shared" si="17"/>
        <v>1</v>
      </c>
      <c r="E42" s="12">
        <f t="shared" si="17"/>
        <v>9</v>
      </c>
      <c r="F42" s="11">
        <f>F41+1</f>
        <v>8</v>
      </c>
      <c r="G42" s="42"/>
      <c r="H42" s="43"/>
      <c r="I42" s="24">
        <f t="shared" si="18"/>
        <v>0</v>
      </c>
      <c r="J42" s="11">
        <f t="shared" si="19"/>
        <v>18</v>
      </c>
      <c r="K42" s="11">
        <f t="shared" si="20"/>
        <v>18</v>
      </c>
      <c r="L42" s="12" t="s">
        <v>10</v>
      </c>
      <c r="M42" s="11">
        <f>E42</f>
        <v>9</v>
      </c>
      <c r="N42" s="13">
        <f>SUM(K39:K42)*($R$38)</f>
        <v>0</v>
      </c>
      <c r="Q42" s="16"/>
    </row>
    <row r="43" spans="1:17" ht="12.75">
      <c r="A43">
        <v>2</v>
      </c>
      <c r="B43">
        <v>2</v>
      </c>
      <c r="C43">
        <v>7</v>
      </c>
      <c r="D43">
        <v>2</v>
      </c>
      <c r="E43">
        <v>1</v>
      </c>
      <c r="F43">
        <v>25</v>
      </c>
      <c r="I43" s="23">
        <f t="shared" si="18"/>
        <v>0</v>
      </c>
      <c r="J43">
        <f t="shared" si="19"/>
        <v>18</v>
      </c>
      <c r="K43">
        <f t="shared" si="20"/>
        <v>18</v>
      </c>
      <c r="L43" s="1"/>
      <c r="N43" s="2"/>
      <c r="Q43" s="16"/>
    </row>
    <row r="44" spans="1:17" ht="12.75">
      <c r="A44">
        <v>2</v>
      </c>
      <c r="B44">
        <v>2</v>
      </c>
      <c r="C44">
        <v>7</v>
      </c>
      <c r="D44" s="1">
        <f aca="true" t="shared" si="21" ref="D44:E46">D43</f>
        <v>2</v>
      </c>
      <c r="E44" s="1">
        <f t="shared" si="21"/>
        <v>1</v>
      </c>
      <c r="F44">
        <f>F43+1</f>
        <v>26</v>
      </c>
      <c r="I44" s="23">
        <f t="shared" si="18"/>
        <v>0</v>
      </c>
      <c r="J44">
        <f t="shared" si="19"/>
        <v>18</v>
      </c>
      <c r="K44">
        <f t="shared" si="20"/>
        <v>18</v>
      </c>
      <c r="L44" s="1"/>
      <c r="N44" s="2"/>
      <c r="O44" s="2"/>
      <c r="Q44" s="16"/>
    </row>
    <row r="45" spans="1:17" ht="12.75">
      <c r="A45">
        <v>2</v>
      </c>
      <c r="B45">
        <v>2</v>
      </c>
      <c r="C45">
        <v>7</v>
      </c>
      <c r="D45">
        <f t="shared" si="21"/>
        <v>2</v>
      </c>
      <c r="E45">
        <f t="shared" si="21"/>
        <v>1</v>
      </c>
      <c r="F45">
        <f>F44+1</f>
        <v>27</v>
      </c>
      <c r="I45" s="23">
        <f t="shared" si="18"/>
        <v>0</v>
      </c>
      <c r="J45">
        <f t="shared" si="19"/>
        <v>18</v>
      </c>
      <c r="K45">
        <f t="shared" si="20"/>
        <v>18</v>
      </c>
      <c r="L45" s="1" t="s">
        <v>10</v>
      </c>
      <c r="M45">
        <f>D45</f>
        <v>2</v>
      </c>
      <c r="N45" s="2">
        <f>SUM(J43:J46)*($R$38)</f>
        <v>0</v>
      </c>
      <c r="Q45" s="16"/>
    </row>
    <row r="46" spans="1:17" ht="12.75">
      <c r="A46" s="11">
        <v>2</v>
      </c>
      <c r="B46" s="11">
        <v>2</v>
      </c>
      <c r="C46" s="11">
        <v>7</v>
      </c>
      <c r="D46" s="12">
        <f t="shared" si="21"/>
        <v>2</v>
      </c>
      <c r="E46" s="12">
        <f t="shared" si="21"/>
        <v>1</v>
      </c>
      <c r="F46" s="11">
        <f>F45+1</f>
        <v>28</v>
      </c>
      <c r="G46" s="42"/>
      <c r="H46" s="43"/>
      <c r="I46" s="24">
        <f t="shared" si="18"/>
        <v>0</v>
      </c>
      <c r="J46" s="11">
        <f t="shared" si="19"/>
        <v>18</v>
      </c>
      <c r="K46" s="11">
        <f t="shared" si="20"/>
        <v>18</v>
      </c>
      <c r="L46" s="12" t="s">
        <v>10</v>
      </c>
      <c r="M46" s="11">
        <f>E46</f>
        <v>1</v>
      </c>
      <c r="N46" s="13">
        <f>SUM(K43:K46)*($R$38)</f>
        <v>0</v>
      </c>
      <c r="Q46" s="16"/>
    </row>
    <row r="47" spans="1:17" ht="12.75">
      <c r="A47">
        <v>3</v>
      </c>
      <c r="B47">
        <v>2</v>
      </c>
      <c r="C47">
        <v>7</v>
      </c>
      <c r="D47">
        <v>3</v>
      </c>
      <c r="E47">
        <v>2</v>
      </c>
      <c r="F47">
        <v>9</v>
      </c>
      <c r="I47" s="23">
        <f t="shared" si="18"/>
        <v>0</v>
      </c>
      <c r="J47">
        <f t="shared" si="19"/>
        <v>18</v>
      </c>
      <c r="K47">
        <f t="shared" si="20"/>
        <v>18</v>
      </c>
      <c r="L47" s="1"/>
      <c r="N47" s="2"/>
      <c r="Q47" s="16"/>
    </row>
    <row r="48" spans="1:17" ht="12.75">
      <c r="A48">
        <v>3</v>
      </c>
      <c r="B48">
        <f aca="true" t="shared" si="22" ref="B48:B74">B47</f>
        <v>2</v>
      </c>
      <c r="C48">
        <f aca="true" t="shared" si="23" ref="C48:C74">C47</f>
        <v>7</v>
      </c>
      <c r="D48" s="1">
        <f aca="true" t="shared" si="24" ref="D48:E74">IF(D44+1&gt;Parafjöldi,D44+1-Parafjöldi,D44+1)</f>
        <v>3</v>
      </c>
      <c r="E48" s="1">
        <f t="shared" si="24"/>
        <v>2</v>
      </c>
      <c r="F48">
        <f aca="true" t="shared" si="25" ref="F48:F74">IF(F40+4&gt;Spilafjöldi,F40+4-Spilafjöldi,F40+4)</f>
        <v>10</v>
      </c>
      <c r="I48" s="23">
        <f t="shared" si="18"/>
        <v>0</v>
      </c>
      <c r="J48">
        <f t="shared" si="19"/>
        <v>18</v>
      </c>
      <c r="K48">
        <f t="shared" si="20"/>
        <v>18</v>
      </c>
      <c r="L48" s="1"/>
      <c r="N48" s="2"/>
      <c r="Q48" s="16"/>
    </row>
    <row r="49" spans="1:17" ht="12.75">
      <c r="A49">
        <v>3</v>
      </c>
      <c r="B49">
        <f t="shared" si="22"/>
        <v>2</v>
      </c>
      <c r="C49">
        <f t="shared" si="23"/>
        <v>7</v>
      </c>
      <c r="D49">
        <f t="shared" si="24"/>
        <v>3</v>
      </c>
      <c r="E49">
        <f t="shared" si="24"/>
        <v>2</v>
      </c>
      <c r="F49">
        <f t="shared" si="25"/>
        <v>11</v>
      </c>
      <c r="I49" s="23">
        <f t="shared" si="18"/>
        <v>0</v>
      </c>
      <c r="J49">
        <f t="shared" si="19"/>
        <v>18</v>
      </c>
      <c r="K49">
        <f t="shared" si="20"/>
        <v>18</v>
      </c>
      <c r="L49" s="1" t="s">
        <v>10</v>
      </c>
      <c r="M49">
        <f>D49</f>
        <v>3</v>
      </c>
      <c r="N49" s="2">
        <f>SUM(J47:J50)*($R$38)</f>
        <v>0</v>
      </c>
      <c r="Q49" s="16"/>
    </row>
    <row r="50" spans="1:17" ht="12.75">
      <c r="A50" s="11">
        <v>3</v>
      </c>
      <c r="B50" s="11">
        <f t="shared" si="22"/>
        <v>2</v>
      </c>
      <c r="C50" s="11">
        <f t="shared" si="23"/>
        <v>7</v>
      </c>
      <c r="D50" s="12">
        <f t="shared" si="24"/>
        <v>3</v>
      </c>
      <c r="E50" s="12">
        <f t="shared" si="24"/>
        <v>2</v>
      </c>
      <c r="F50" s="11">
        <f t="shared" si="25"/>
        <v>12</v>
      </c>
      <c r="G50" s="42"/>
      <c r="H50" s="43"/>
      <c r="I50" s="24">
        <f t="shared" si="18"/>
        <v>0</v>
      </c>
      <c r="J50" s="11">
        <f t="shared" si="19"/>
        <v>18</v>
      </c>
      <c r="K50" s="11">
        <f t="shared" si="20"/>
        <v>18</v>
      </c>
      <c r="L50" s="12" t="s">
        <v>10</v>
      </c>
      <c r="M50" s="11">
        <f>E50</f>
        <v>2</v>
      </c>
      <c r="N50" s="13">
        <f>SUM(K47:K50)*($R$38)</f>
        <v>0</v>
      </c>
      <c r="Q50" s="16"/>
    </row>
    <row r="51" spans="1:17" ht="12.75">
      <c r="A51">
        <v>4</v>
      </c>
      <c r="B51">
        <f t="shared" si="22"/>
        <v>2</v>
      </c>
      <c r="C51">
        <f t="shared" si="23"/>
        <v>7</v>
      </c>
      <c r="D51">
        <f t="shared" si="24"/>
        <v>4</v>
      </c>
      <c r="E51">
        <f t="shared" si="24"/>
        <v>3</v>
      </c>
      <c r="F51">
        <f t="shared" si="25"/>
        <v>29</v>
      </c>
      <c r="I51" s="23">
        <f t="shared" si="18"/>
        <v>0</v>
      </c>
      <c r="J51">
        <f t="shared" si="19"/>
        <v>18</v>
      </c>
      <c r="K51">
        <f t="shared" si="20"/>
        <v>18</v>
      </c>
      <c r="L51" s="1"/>
      <c r="N51" s="2"/>
      <c r="Q51" s="16"/>
    </row>
    <row r="52" spans="1:17" ht="12.75">
      <c r="A52">
        <v>4</v>
      </c>
      <c r="B52">
        <f t="shared" si="22"/>
        <v>2</v>
      </c>
      <c r="C52">
        <f t="shared" si="23"/>
        <v>7</v>
      </c>
      <c r="D52" s="1">
        <f t="shared" si="24"/>
        <v>4</v>
      </c>
      <c r="E52" s="1">
        <f t="shared" si="24"/>
        <v>3</v>
      </c>
      <c r="F52">
        <f t="shared" si="25"/>
        <v>30</v>
      </c>
      <c r="I52" s="23">
        <f t="shared" si="18"/>
        <v>0</v>
      </c>
      <c r="J52">
        <f t="shared" si="19"/>
        <v>18</v>
      </c>
      <c r="K52">
        <f t="shared" si="20"/>
        <v>18</v>
      </c>
      <c r="L52" s="1"/>
      <c r="N52" s="2"/>
      <c r="Q52" s="16"/>
    </row>
    <row r="53" spans="1:17" ht="12.75">
      <c r="A53">
        <v>4</v>
      </c>
      <c r="B53">
        <f t="shared" si="22"/>
        <v>2</v>
      </c>
      <c r="C53">
        <f t="shared" si="23"/>
        <v>7</v>
      </c>
      <c r="D53">
        <f t="shared" si="24"/>
        <v>4</v>
      </c>
      <c r="E53">
        <f t="shared" si="24"/>
        <v>3</v>
      </c>
      <c r="F53">
        <f t="shared" si="25"/>
        <v>31</v>
      </c>
      <c r="I53" s="23">
        <f>G53-H53</f>
        <v>0</v>
      </c>
      <c r="J53">
        <f>LOOKUP(I53,tafla)</f>
        <v>18</v>
      </c>
      <c r="K53">
        <f>36-J53</f>
        <v>18</v>
      </c>
      <c r="L53" s="1" t="s">
        <v>10</v>
      </c>
      <c r="M53">
        <f>D53</f>
        <v>4</v>
      </c>
      <c r="N53" s="2">
        <f>SUM(J51:J54)*($R$38)</f>
        <v>0</v>
      </c>
      <c r="Q53" s="16"/>
    </row>
    <row r="54" spans="1:17" ht="12.75">
      <c r="A54" s="11">
        <v>4</v>
      </c>
      <c r="B54" s="11">
        <f t="shared" si="22"/>
        <v>2</v>
      </c>
      <c r="C54" s="11">
        <f t="shared" si="23"/>
        <v>7</v>
      </c>
      <c r="D54" s="12">
        <f t="shared" si="24"/>
        <v>4</v>
      </c>
      <c r="E54" s="12">
        <f t="shared" si="24"/>
        <v>3</v>
      </c>
      <c r="F54" s="12">
        <f t="shared" si="25"/>
        <v>32</v>
      </c>
      <c r="G54" s="42"/>
      <c r="H54" s="43"/>
      <c r="I54" s="24">
        <f aca="true" t="shared" si="26" ref="I54:I66">G54-H54</f>
        <v>0</v>
      </c>
      <c r="J54" s="11">
        <f aca="true" t="shared" si="27" ref="J54:J66">LOOKUP(I54,tafla)</f>
        <v>18</v>
      </c>
      <c r="K54" s="11">
        <f aca="true" t="shared" si="28" ref="K54:K66">36-J54</f>
        <v>18</v>
      </c>
      <c r="L54" s="12" t="s">
        <v>10</v>
      </c>
      <c r="M54" s="11">
        <f>E54</f>
        <v>3</v>
      </c>
      <c r="N54" s="13">
        <f>SUM(K51:K54)*($R$38)</f>
        <v>0</v>
      </c>
      <c r="Q54" s="16"/>
    </row>
    <row r="55" spans="1:17" ht="12.75">
      <c r="A55">
        <v>5</v>
      </c>
      <c r="B55">
        <f t="shared" si="22"/>
        <v>2</v>
      </c>
      <c r="C55">
        <f t="shared" si="23"/>
        <v>7</v>
      </c>
      <c r="D55">
        <f t="shared" si="24"/>
        <v>5</v>
      </c>
      <c r="E55">
        <f t="shared" si="24"/>
        <v>4</v>
      </c>
      <c r="F55">
        <f t="shared" si="25"/>
        <v>13</v>
      </c>
      <c r="I55" s="23">
        <f t="shared" si="26"/>
        <v>0</v>
      </c>
      <c r="J55">
        <f t="shared" si="27"/>
        <v>18</v>
      </c>
      <c r="K55">
        <f t="shared" si="28"/>
        <v>18</v>
      </c>
      <c r="L55" s="1"/>
      <c r="N55" s="2"/>
      <c r="Q55" s="16"/>
    </row>
    <row r="56" spans="1:17" ht="12.75">
      <c r="A56">
        <v>5</v>
      </c>
      <c r="B56">
        <f t="shared" si="22"/>
        <v>2</v>
      </c>
      <c r="C56">
        <f t="shared" si="23"/>
        <v>7</v>
      </c>
      <c r="D56" s="1">
        <f t="shared" si="24"/>
        <v>5</v>
      </c>
      <c r="E56" s="1">
        <f t="shared" si="24"/>
        <v>4</v>
      </c>
      <c r="F56">
        <f t="shared" si="25"/>
        <v>14</v>
      </c>
      <c r="I56" s="23">
        <f t="shared" si="26"/>
        <v>0</v>
      </c>
      <c r="J56">
        <f t="shared" si="27"/>
        <v>18</v>
      </c>
      <c r="K56">
        <f t="shared" si="28"/>
        <v>18</v>
      </c>
      <c r="L56" s="1"/>
      <c r="N56" s="2"/>
      <c r="Q56" s="16"/>
    </row>
    <row r="57" spans="1:17" ht="12.75">
      <c r="A57">
        <v>5</v>
      </c>
      <c r="B57">
        <f t="shared" si="22"/>
        <v>2</v>
      </c>
      <c r="C57">
        <f t="shared" si="23"/>
        <v>7</v>
      </c>
      <c r="D57">
        <f t="shared" si="24"/>
        <v>5</v>
      </c>
      <c r="E57">
        <f t="shared" si="24"/>
        <v>4</v>
      </c>
      <c r="F57">
        <f t="shared" si="25"/>
        <v>15</v>
      </c>
      <c r="I57" s="23">
        <f t="shared" si="26"/>
        <v>0</v>
      </c>
      <c r="J57">
        <f t="shared" si="27"/>
        <v>18</v>
      </c>
      <c r="K57">
        <f t="shared" si="28"/>
        <v>18</v>
      </c>
      <c r="L57" s="1" t="s">
        <v>10</v>
      </c>
      <c r="M57">
        <f>D57</f>
        <v>5</v>
      </c>
      <c r="N57" s="2">
        <f>SUM(J55:J58)*($R$38)</f>
        <v>0</v>
      </c>
      <c r="Q57" s="16"/>
    </row>
    <row r="58" spans="1:17" ht="12.75">
      <c r="A58" s="11">
        <v>5</v>
      </c>
      <c r="B58" s="11">
        <f t="shared" si="22"/>
        <v>2</v>
      </c>
      <c r="C58" s="11">
        <f t="shared" si="23"/>
        <v>7</v>
      </c>
      <c r="D58" s="12">
        <f t="shared" si="24"/>
        <v>5</v>
      </c>
      <c r="E58" s="12">
        <f t="shared" si="24"/>
        <v>4</v>
      </c>
      <c r="F58" s="11">
        <f t="shared" si="25"/>
        <v>16</v>
      </c>
      <c r="G58" s="42"/>
      <c r="H58" s="43"/>
      <c r="I58" s="24">
        <f t="shared" si="26"/>
        <v>0</v>
      </c>
      <c r="J58" s="11">
        <f t="shared" si="27"/>
        <v>18</v>
      </c>
      <c r="K58" s="11">
        <f t="shared" si="28"/>
        <v>18</v>
      </c>
      <c r="L58" s="12" t="s">
        <v>10</v>
      </c>
      <c r="M58" s="11">
        <f>E58</f>
        <v>4</v>
      </c>
      <c r="N58" s="13">
        <f>SUM(K55:K58)*($R$38)</f>
        <v>0</v>
      </c>
      <c r="Q58" s="16"/>
    </row>
    <row r="59" spans="1:17" ht="12.75">
      <c r="A59">
        <v>6</v>
      </c>
      <c r="B59">
        <f t="shared" si="22"/>
        <v>2</v>
      </c>
      <c r="C59">
        <f t="shared" si="23"/>
        <v>7</v>
      </c>
      <c r="D59">
        <f t="shared" si="24"/>
        <v>6</v>
      </c>
      <c r="E59">
        <f t="shared" si="24"/>
        <v>5</v>
      </c>
      <c r="F59">
        <f t="shared" si="25"/>
        <v>33</v>
      </c>
      <c r="I59" s="23">
        <f t="shared" si="26"/>
        <v>0</v>
      </c>
      <c r="J59">
        <f t="shared" si="27"/>
        <v>18</v>
      </c>
      <c r="K59">
        <f t="shared" si="28"/>
        <v>18</v>
      </c>
      <c r="L59" s="1"/>
      <c r="N59" s="2"/>
      <c r="O59" s="2"/>
      <c r="Q59" s="16"/>
    </row>
    <row r="60" spans="1:17" ht="12.75">
      <c r="A60">
        <v>6</v>
      </c>
      <c r="B60">
        <f t="shared" si="22"/>
        <v>2</v>
      </c>
      <c r="C60">
        <f t="shared" si="23"/>
        <v>7</v>
      </c>
      <c r="D60" s="1">
        <f t="shared" si="24"/>
        <v>6</v>
      </c>
      <c r="E60" s="1">
        <f t="shared" si="24"/>
        <v>5</v>
      </c>
      <c r="F60">
        <f t="shared" si="25"/>
        <v>34</v>
      </c>
      <c r="I60" s="23">
        <f t="shared" si="26"/>
        <v>0</v>
      </c>
      <c r="J60">
        <f t="shared" si="27"/>
        <v>18</v>
      </c>
      <c r="K60">
        <f t="shared" si="28"/>
        <v>18</v>
      </c>
      <c r="L60" s="1"/>
      <c r="N60" s="2"/>
      <c r="Q60" s="16"/>
    </row>
    <row r="61" spans="1:17" ht="12.75">
      <c r="A61">
        <v>6</v>
      </c>
      <c r="B61">
        <f t="shared" si="22"/>
        <v>2</v>
      </c>
      <c r="C61">
        <f t="shared" si="23"/>
        <v>7</v>
      </c>
      <c r="D61">
        <f t="shared" si="24"/>
        <v>6</v>
      </c>
      <c r="E61">
        <f t="shared" si="24"/>
        <v>5</v>
      </c>
      <c r="F61">
        <f t="shared" si="25"/>
        <v>35</v>
      </c>
      <c r="I61" s="23">
        <f t="shared" si="26"/>
        <v>0</v>
      </c>
      <c r="J61">
        <f t="shared" si="27"/>
        <v>18</v>
      </c>
      <c r="K61">
        <f t="shared" si="28"/>
        <v>18</v>
      </c>
      <c r="L61" s="1" t="s">
        <v>10</v>
      </c>
      <c r="M61">
        <f>D61</f>
        <v>6</v>
      </c>
      <c r="N61" s="2">
        <f>SUM(J59:J62)*($R$38)</f>
        <v>0</v>
      </c>
      <c r="Q61" s="16"/>
    </row>
    <row r="62" spans="1:17" ht="12.75">
      <c r="A62" s="11">
        <v>6</v>
      </c>
      <c r="B62" s="11">
        <f t="shared" si="22"/>
        <v>2</v>
      </c>
      <c r="C62" s="11">
        <f t="shared" si="23"/>
        <v>7</v>
      </c>
      <c r="D62" s="12">
        <f t="shared" si="24"/>
        <v>6</v>
      </c>
      <c r="E62" s="12">
        <f t="shared" si="24"/>
        <v>5</v>
      </c>
      <c r="F62" s="11">
        <f t="shared" si="25"/>
        <v>36</v>
      </c>
      <c r="G62" s="42"/>
      <c r="H62" s="43"/>
      <c r="I62" s="24">
        <f t="shared" si="26"/>
        <v>0</v>
      </c>
      <c r="J62" s="11">
        <f t="shared" si="27"/>
        <v>18</v>
      </c>
      <c r="K62" s="11">
        <f t="shared" si="28"/>
        <v>18</v>
      </c>
      <c r="L62" s="12" t="s">
        <v>10</v>
      </c>
      <c r="M62" s="11">
        <f>E62</f>
        <v>5</v>
      </c>
      <c r="N62" s="13">
        <f>SUM(K59:K62)*($R$38)</f>
        <v>0</v>
      </c>
      <c r="Q62" s="16"/>
    </row>
    <row r="63" spans="1:17" ht="12.75">
      <c r="A63">
        <v>7</v>
      </c>
      <c r="B63">
        <f t="shared" si="22"/>
        <v>2</v>
      </c>
      <c r="C63">
        <f t="shared" si="23"/>
        <v>7</v>
      </c>
      <c r="D63">
        <f t="shared" si="24"/>
        <v>7</v>
      </c>
      <c r="E63">
        <f t="shared" si="24"/>
        <v>6</v>
      </c>
      <c r="F63">
        <f t="shared" si="25"/>
        <v>17</v>
      </c>
      <c r="I63" s="23">
        <f t="shared" si="26"/>
        <v>0</v>
      </c>
      <c r="J63">
        <f t="shared" si="27"/>
        <v>18</v>
      </c>
      <c r="K63">
        <f t="shared" si="28"/>
        <v>18</v>
      </c>
      <c r="L63" s="1"/>
      <c r="N63" s="2"/>
      <c r="Q63" s="16"/>
    </row>
    <row r="64" spans="1:17" ht="12.75">
      <c r="A64">
        <v>7</v>
      </c>
      <c r="B64">
        <f t="shared" si="22"/>
        <v>2</v>
      </c>
      <c r="C64">
        <f t="shared" si="23"/>
        <v>7</v>
      </c>
      <c r="D64" s="1">
        <f t="shared" si="24"/>
        <v>7</v>
      </c>
      <c r="E64" s="1">
        <f t="shared" si="24"/>
        <v>6</v>
      </c>
      <c r="F64">
        <f t="shared" si="25"/>
        <v>18</v>
      </c>
      <c r="I64" s="23">
        <f t="shared" si="26"/>
        <v>0</v>
      </c>
      <c r="J64">
        <f t="shared" si="27"/>
        <v>18</v>
      </c>
      <c r="K64">
        <f t="shared" si="28"/>
        <v>18</v>
      </c>
      <c r="L64" s="1"/>
      <c r="N64" s="2"/>
      <c r="Q64" s="16"/>
    </row>
    <row r="65" spans="1:17" ht="12.75">
      <c r="A65">
        <v>7</v>
      </c>
      <c r="B65">
        <f t="shared" si="22"/>
        <v>2</v>
      </c>
      <c r="C65">
        <f t="shared" si="23"/>
        <v>7</v>
      </c>
      <c r="D65">
        <f t="shared" si="24"/>
        <v>7</v>
      </c>
      <c r="E65">
        <f t="shared" si="24"/>
        <v>6</v>
      </c>
      <c r="F65">
        <f t="shared" si="25"/>
        <v>19</v>
      </c>
      <c r="I65" s="23">
        <f t="shared" si="26"/>
        <v>0</v>
      </c>
      <c r="J65">
        <f t="shared" si="27"/>
        <v>18</v>
      </c>
      <c r="K65">
        <f t="shared" si="28"/>
        <v>18</v>
      </c>
      <c r="L65" s="1" t="s">
        <v>10</v>
      </c>
      <c r="M65">
        <f>D65</f>
        <v>7</v>
      </c>
      <c r="N65" s="2">
        <f>SUM(J63:J66)*($R$38)</f>
        <v>0</v>
      </c>
      <c r="Q65" s="16"/>
    </row>
    <row r="66" spans="1:17" ht="12.75">
      <c r="A66" s="11">
        <v>7</v>
      </c>
      <c r="B66" s="11">
        <f t="shared" si="22"/>
        <v>2</v>
      </c>
      <c r="C66" s="11">
        <f t="shared" si="23"/>
        <v>7</v>
      </c>
      <c r="D66" s="12">
        <f t="shared" si="24"/>
        <v>7</v>
      </c>
      <c r="E66" s="12">
        <f t="shared" si="24"/>
        <v>6</v>
      </c>
      <c r="F66" s="11">
        <f t="shared" si="25"/>
        <v>20</v>
      </c>
      <c r="G66" s="42"/>
      <c r="H66" s="43"/>
      <c r="I66" s="24">
        <f t="shared" si="26"/>
        <v>0</v>
      </c>
      <c r="J66" s="11">
        <f t="shared" si="27"/>
        <v>18</v>
      </c>
      <c r="K66" s="11">
        <f t="shared" si="28"/>
        <v>18</v>
      </c>
      <c r="L66" s="12" t="s">
        <v>10</v>
      </c>
      <c r="M66" s="11">
        <f>E66</f>
        <v>6</v>
      </c>
      <c r="N66" s="13">
        <f>SUM(K63:K66)*($R$38)</f>
        <v>0</v>
      </c>
      <c r="Q66" s="16"/>
    </row>
    <row r="67" spans="1:17" ht="12.75">
      <c r="A67">
        <v>8</v>
      </c>
      <c r="B67">
        <f t="shared" si="22"/>
        <v>2</v>
      </c>
      <c r="C67">
        <f t="shared" si="23"/>
        <v>7</v>
      </c>
      <c r="D67">
        <f t="shared" si="24"/>
        <v>8</v>
      </c>
      <c r="E67">
        <f t="shared" si="24"/>
        <v>7</v>
      </c>
      <c r="F67">
        <f t="shared" si="25"/>
        <v>1</v>
      </c>
      <c r="I67" s="23">
        <f>G67-H67</f>
        <v>0</v>
      </c>
      <c r="J67">
        <f>LOOKUP(I67,tafla)</f>
        <v>18</v>
      </c>
      <c r="K67">
        <f>36-J67</f>
        <v>18</v>
      </c>
      <c r="L67" s="1"/>
      <c r="N67" s="2"/>
      <c r="Q67" s="16"/>
    </row>
    <row r="68" spans="1:17" ht="12.75">
      <c r="A68">
        <v>8</v>
      </c>
      <c r="B68">
        <f t="shared" si="22"/>
        <v>2</v>
      </c>
      <c r="C68">
        <f t="shared" si="23"/>
        <v>7</v>
      </c>
      <c r="D68" s="1">
        <f t="shared" si="24"/>
        <v>8</v>
      </c>
      <c r="E68" s="1">
        <f t="shared" si="24"/>
        <v>7</v>
      </c>
      <c r="F68" s="1">
        <f t="shared" si="25"/>
        <v>2</v>
      </c>
      <c r="I68" s="23">
        <f aca="true" t="shared" si="29" ref="I68:I74">G68-H68</f>
        <v>0</v>
      </c>
      <c r="J68">
        <f aca="true" t="shared" si="30" ref="J68:J74">LOOKUP(I68,tafla)</f>
        <v>18</v>
      </c>
      <c r="K68">
        <f aca="true" t="shared" si="31" ref="K68:K74">36-J68</f>
        <v>18</v>
      </c>
      <c r="L68" s="1"/>
      <c r="N68" s="2"/>
      <c r="Q68" s="16"/>
    </row>
    <row r="69" spans="1:17" ht="12.75">
      <c r="A69">
        <v>8</v>
      </c>
      <c r="B69">
        <f t="shared" si="22"/>
        <v>2</v>
      </c>
      <c r="C69">
        <f t="shared" si="23"/>
        <v>7</v>
      </c>
      <c r="D69">
        <f t="shared" si="24"/>
        <v>8</v>
      </c>
      <c r="E69">
        <f t="shared" si="24"/>
        <v>7</v>
      </c>
      <c r="F69">
        <f t="shared" si="25"/>
        <v>3</v>
      </c>
      <c r="I69" s="23">
        <f t="shared" si="29"/>
        <v>0</v>
      </c>
      <c r="J69">
        <f t="shared" si="30"/>
        <v>18</v>
      </c>
      <c r="K69">
        <f t="shared" si="31"/>
        <v>18</v>
      </c>
      <c r="L69" s="1" t="s">
        <v>10</v>
      </c>
      <c r="M69">
        <f>D69</f>
        <v>8</v>
      </c>
      <c r="N69" s="2">
        <f>SUM(J67:J70)*($R$38)</f>
        <v>0</v>
      </c>
      <c r="Q69" s="16"/>
    </row>
    <row r="70" spans="1:17" ht="12.75">
      <c r="A70" s="11">
        <v>8</v>
      </c>
      <c r="B70" s="11">
        <f t="shared" si="22"/>
        <v>2</v>
      </c>
      <c r="C70" s="11">
        <f t="shared" si="23"/>
        <v>7</v>
      </c>
      <c r="D70" s="12">
        <f t="shared" si="24"/>
        <v>8</v>
      </c>
      <c r="E70" s="12">
        <f t="shared" si="24"/>
        <v>7</v>
      </c>
      <c r="F70" s="11">
        <f t="shared" si="25"/>
        <v>4</v>
      </c>
      <c r="G70" s="42"/>
      <c r="H70" s="43"/>
      <c r="I70" s="24">
        <f t="shared" si="29"/>
        <v>0</v>
      </c>
      <c r="J70" s="11">
        <f t="shared" si="30"/>
        <v>18</v>
      </c>
      <c r="K70" s="11">
        <f t="shared" si="31"/>
        <v>18</v>
      </c>
      <c r="L70" s="12" t="s">
        <v>10</v>
      </c>
      <c r="M70" s="11">
        <f>E70</f>
        <v>7</v>
      </c>
      <c r="N70" s="13">
        <f>SUM(K67:K70)*($R$38)</f>
        <v>0</v>
      </c>
      <c r="Q70" s="16"/>
    </row>
    <row r="71" spans="1:17" ht="12.75">
      <c r="A71">
        <v>9</v>
      </c>
      <c r="B71">
        <f t="shared" si="22"/>
        <v>2</v>
      </c>
      <c r="C71">
        <f t="shared" si="23"/>
        <v>7</v>
      </c>
      <c r="D71">
        <f t="shared" si="24"/>
        <v>9</v>
      </c>
      <c r="E71">
        <f t="shared" si="24"/>
        <v>8</v>
      </c>
      <c r="F71">
        <f t="shared" si="25"/>
        <v>21</v>
      </c>
      <c r="I71" s="23">
        <f t="shared" si="29"/>
        <v>0</v>
      </c>
      <c r="J71">
        <f t="shared" si="30"/>
        <v>18</v>
      </c>
      <c r="K71">
        <f t="shared" si="31"/>
        <v>18</v>
      </c>
      <c r="L71" s="1"/>
      <c r="N71" s="2"/>
      <c r="Q71" s="16"/>
    </row>
    <row r="72" spans="1:17" ht="12.75">
      <c r="A72">
        <v>9</v>
      </c>
      <c r="B72">
        <f t="shared" si="22"/>
        <v>2</v>
      </c>
      <c r="C72">
        <f t="shared" si="23"/>
        <v>7</v>
      </c>
      <c r="D72" s="1">
        <f t="shared" si="24"/>
        <v>9</v>
      </c>
      <c r="E72" s="1">
        <f t="shared" si="24"/>
        <v>8</v>
      </c>
      <c r="F72">
        <f t="shared" si="25"/>
        <v>22</v>
      </c>
      <c r="I72" s="23">
        <f t="shared" si="29"/>
        <v>0</v>
      </c>
      <c r="J72">
        <f t="shared" si="30"/>
        <v>18</v>
      </c>
      <c r="K72">
        <f t="shared" si="31"/>
        <v>18</v>
      </c>
      <c r="L72" s="1"/>
      <c r="N72" s="2"/>
      <c r="Q72" s="16"/>
    </row>
    <row r="73" spans="1:17" ht="12.75">
      <c r="A73">
        <v>9</v>
      </c>
      <c r="B73">
        <f t="shared" si="22"/>
        <v>2</v>
      </c>
      <c r="C73">
        <f t="shared" si="23"/>
        <v>7</v>
      </c>
      <c r="D73">
        <f t="shared" si="24"/>
        <v>9</v>
      </c>
      <c r="E73">
        <f t="shared" si="24"/>
        <v>8</v>
      </c>
      <c r="F73">
        <f t="shared" si="25"/>
        <v>23</v>
      </c>
      <c r="I73" s="23">
        <f t="shared" si="29"/>
        <v>0</v>
      </c>
      <c r="J73">
        <f t="shared" si="30"/>
        <v>18</v>
      </c>
      <c r="K73">
        <f t="shared" si="31"/>
        <v>18</v>
      </c>
      <c r="L73" s="1" t="s">
        <v>10</v>
      </c>
      <c r="M73">
        <f>D73</f>
        <v>9</v>
      </c>
      <c r="N73" s="2">
        <f>SUM(J71:J74)*($R$38)</f>
        <v>0</v>
      </c>
      <c r="Q73" s="16"/>
    </row>
    <row r="74" spans="1:17" ht="12.75">
      <c r="A74" s="11">
        <v>9</v>
      </c>
      <c r="B74" s="11">
        <f t="shared" si="22"/>
        <v>2</v>
      </c>
      <c r="C74" s="11">
        <f t="shared" si="23"/>
        <v>7</v>
      </c>
      <c r="D74" s="12">
        <f t="shared" si="24"/>
        <v>9</v>
      </c>
      <c r="E74" s="12">
        <f t="shared" si="24"/>
        <v>8</v>
      </c>
      <c r="F74" s="11">
        <f t="shared" si="25"/>
        <v>24</v>
      </c>
      <c r="G74" s="42"/>
      <c r="H74" s="43"/>
      <c r="I74" s="24">
        <f t="shared" si="29"/>
        <v>0</v>
      </c>
      <c r="J74" s="11">
        <f t="shared" si="30"/>
        <v>18</v>
      </c>
      <c r="K74" s="11">
        <f t="shared" si="31"/>
        <v>18</v>
      </c>
      <c r="L74" s="12" t="s">
        <v>10</v>
      </c>
      <c r="M74" s="11">
        <f>E74</f>
        <v>8</v>
      </c>
      <c r="N74" s="13">
        <f>SUM(K71:K74)*($R$38)</f>
        <v>0</v>
      </c>
      <c r="O74" s="2"/>
      <c r="Q74" s="16"/>
    </row>
    <row r="75" spans="1:18" ht="12.75">
      <c r="A75" s="3" t="s">
        <v>0</v>
      </c>
      <c r="B75" s="3" t="s">
        <v>1</v>
      </c>
      <c r="C75" s="3" t="s">
        <v>2</v>
      </c>
      <c r="D75" s="3" t="s">
        <v>3</v>
      </c>
      <c r="E75" s="3" t="s">
        <v>4</v>
      </c>
      <c r="F75" s="3" t="s">
        <v>5</v>
      </c>
      <c r="G75" s="44" t="s">
        <v>32</v>
      </c>
      <c r="H75" s="45" t="s">
        <v>33</v>
      </c>
      <c r="I75" s="22" t="s">
        <v>6</v>
      </c>
      <c r="J75" s="3" t="s">
        <v>7</v>
      </c>
      <c r="K75" s="3" t="s">
        <v>8</v>
      </c>
      <c r="L75" s="3"/>
      <c r="M75" s="3"/>
      <c r="N75" s="3"/>
      <c r="O75" s="2"/>
      <c r="Q75" s="16"/>
      <c r="R75" s="21">
        <v>0</v>
      </c>
    </row>
    <row r="76" spans="1:17" ht="12.75">
      <c r="A76">
        <v>1</v>
      </c>
      <c r="B76">
        <v>3</v>
      </c>
      <c r="C76">
        <v>6</v>
      </c>
      <c r="D76">
        <v>1</v>
      </c>
      <c r="E76">
        <v>4</v>
      </c>
      <c r="F76">
        <v>9</v>
      </c>
      <c r="I76" s="23">
        <f>G76-H76</f>
        <v>0</v>
      </c>
      <c r="J76">
        <f>LOOKUP(I76,tafla)</f>
        <v>18</v>
      </c>
      <c r="K76">
        <f>36-J76</f>
        <v>18</v>
      </c>
      <c r="L76" s="1"/>
      <c r="N76" s="2"/>
      <c r="Q76" s="16"/>
    </row>
    <row r="77" spans="1:17" ht="12.75">
      <c r="A77">
        <v>1</v>
      </c>
      <c r="B77">
        <f aca="true" t="shared" si="32" ref="B77:E79">B76</f>
        <v>3</v>
      </c>
      <c r="C77">
        <f t="shared" si="32"/>
        <v>6</v>
      </c>
      <c r="D77" s="1">
        <f t="shared" si="32"/>
        <v>1</v>
      </c>
      <c r="E77" s="1">
        <f t="shared" si="32"/>
        <v>4</v>
      </c>
      <c r="F77">
        <f>F76+1</f>
        <v>10</v>
      </c>
      <c r="I77" s="23">
        <f aca="true" t="shared" si="33" ref="I77:I89">G77-H77</f>
        <v>0</v>
      </c>
      <c r="J77">
        <f aca="true" t="shared" si="34" ref="J77:J89">LOOKUP(I77,tafla)</f>
        <v>18</v>
      </c>
      <c r="K77">
        <f aca="true" t="shared" si="35" ref="K77:K89">36-J77</f>
        <v>18</v>
      </c>
      <c r="L77" s="1"/>
      <c r="N77" s="2"/>
      <c r="Q77" s="16"/>
    </row>
    <row r="78" spans="1:17" ht="12.75">
      <c r="A78">
        <v>1</v>
      </c>
      <c r="B78">
        <f t="shared" si="32"/>
        <v>3</v>
      </c>
      <c r="C78">
        <f t="shared" si="32"/>
        <v>6</v>
      </c>
      <c r="D78">
        <f t="shared" si="32"/>
        <v>1</v>
      </c>
      <c r="E78">
        <f t="shared" si="32"/>
        <v>4</v>
      </c>
      <c r="F78">
        <f>F77+1</f>
        <v>11</v>
      </c>
      <c r="I78" s="23">
        <f t="shared" si="33"/>
        <v>0</v>
      </c>
      <c r="J78">
        <f t="shared" si="34"/>
        <v>18</v>
      </c>
      <c r="K78">
        <f t="shared" si="35"/>
        <v>18</v>
      </c>
      <c r="L78" s="1" t="s">
        <v>10</v>
      </c>
      <c r="M78">
        <f>D78</f>
        <v>1</v>
      </c>
      <c r="N78" s="2">
        <f>SUM(J76:J79)*($R$75)</f>
        <v>0</v>
      </c>
      <c r="Q78" s="16"/>
    </row>
    <row r="79" spans="1:17" ht="12.75">
      <c r="A79" s="11">
        <v>1</v>
      </c>
      <c r="B79" s="11">
        <f t="shared" si="32"/>
        <v>3</v>
      </c>
      <c r="C79" s="11">
        <f t="shared" si="32"/>
        <v>6</v>
      </c>
      <c r="D79" s="12">
        <f t="shared" si="32"/>
        <v>1</v>
      </c>
      <c r="E79" s="12">
        <f t="shared" si="32"/>
        <v>4</v>
      </c>
      <c r="F79" s="11">
        <f>F78+1</f>
        <v>12</v>
      </c>
      <c r="G79" s="42"/>
      <c r="H79" s="43"/>
      <c r="I79" s="24">
        <f t="shared" si="33"/>
        <v>0</v>
      </c>
      <c r="J79" s="11">
        <f t="shared" si="34"/>
        <v>18</v>
      </c>
      <c r="K79" s="11">
        <f t="shared" si="35"/>
        <v>18</v>
      </c>
      <c r="L79" s="12" t="s">
        <v>10</v>
      </c>
      <c r="M79" s="11">
        <f>E79</f>
        <v>4</v>
      </c>
      <c r="N79" s="13">
        <f>SUM(K76:K79)*($R$75)</f>
        <v>0</v>
      </c>
      <c r="Q79" s="16"/>
    </row>
    <row r="80" spans="1:17" ht="12.75">
      <c r="A80">
        <v>2</v>
      </c>
      <c r="B80">
        <v>3</v>
      </c>
      <c r="C80">
        <v>6</v>
      </c>
      <c r="D80">
        <v>2</v>
      </c>
      <c r="E80">
        <v>5</v>
      </c>
      <c r="F80">
        <v>29</v>
      </c>
      <c r="I80" s="23">
        <f t="shared" si="33"/>
        <v>0</v>
      </c>
      <c r="J80">
        <f t="shared" si="34"/>
        <v>18</v>
      </c>
      <c r="K80">
        <f t="shared" si="35"/>
        <v>18</v>
      </c>
      <c r="L80" s="1"/>
      <c r="N80" s="2"/>
      <c r="Q80" s="16"/>
    </row>
    <row r="81" spans="1:17" ht="12.75">
      <c r="A81">
        <v>2</v>
      </c>
      <c r="B81">
        <f aca="true" t="shared" si="36" ref="B81:E83">B80</f>
        <v>3</v>
      </c>
      <c r="C81">
        <f t="shared" si="36"/>
        <v>6</v>
      </c>
      <c r="D81" s="1">
        <f t="shared" si="36"/>
        <v>2</v>
      </c>
      <c r="E81" s="1">
        <f t="shared" si="36"/>
        <v>5</v>
      </c>
      <c r="F81">
        <f>F80+1</f>
        <v>30</v>
      </c>
      <c r="I81" s="23">
        <f t="shared" si="33"/>
        <v>0</v>
      </c>
      <c r="J81">
        <f t="shared" si="34"/>
        <v>18</v>
      </c>
      <c r="K81">
        <f t="shared" si="35"/>
        <v>18</v>
      </c>
      <c r="L81" s="1"/>
      <c r="N81" s="2"/>
      <c r="O81" s="2"/>
      <c r="Q81" s="16"/>
    </row>
    <row r="82" spans="1:17" ht="12.75">
      <c r="A82">
        <v>2</v>
      </c>
      <c r="B82">
        <f t="shared" si="36"/>
        <v>3</v>
      </c>
      <c r="C82">
        <f t="shared" si="36"/>
        <v>6</v>
      </c>
      <c r="D82">
        <f t="shared" si="36"/>
        <v>2</v>
      </c>
      <c r="E82">
        <f t="shared" si="36"/>
        <v>5</v>
      </c>
      <c r="F82">
        <f>F81+1</f>
        <v>31</v>
      </c>
      <c r="I82" s="23">
        <f t="shared" si="33"/>
        <v>0</v>
      </c>
      <c r="J82">
        <f t="shared" si="34"/>
        <v>18</v>
      </c>
      <c r="K82">
        <f t="shared" si="35"/>
        <v>18</v>
      </c>
      <c r="L82" s="1" t="s">
        <v>10</v>
      </c>
      <c r="M82">
        <f>D82</f>
        <v>2</v>
      </c>
      <c r="N82" s="2">
        <f>SUM(J80:J83)*($R$75)</f>
        <v>0</v>
      </c>
      <c r="Q82" s="16"/>
    </row>
    <row r="83" spans="1:17" ht="12.75">
      <c r="A83" s="11">
        <v>2</v>
      </c>
      <c r="B83" s="11">
        <f t="shared" si="36"/>
        <v>3</v>
      </c>
      <c r="C83" s="11">
        <f t="shared" si="36"/>
        <v>6</v>
      </c>
      <c r="D83" s="12">
        <f t="shared" si="36"/>
        <v>2</v>
      </c>
      <c r="E83" s="12">
        <f t="shared" si="36"/>
        <v>5</v>
      </c>
      <c r="F83" s="12">
        <f>F82+1</f>
        <v>32</v>
      </c>
      <c r="G83" s="42"/>
      <c r="H83" s="43"/>
      <c r="I83" s="24">
        <f t="shared" si="33"/>
        <v>0</v>
      </c>
      <c r="J83" s="11">
        <f t="shared" si="34"/>
        <v>18</v>
      </c>
      <c r="K83" s="11">
        <f t="shared" si="35"/>
        <v>18</v>
      </c>
      <c r="L83" s="12" t="s">
        <v>10</v>
      </c>
      <c r="M83" s="11">
        <f>E83</f>
        <v>5</v>
      </c>
      <c r="N83" s="13">
        <f>SUM(K80:K83)*($R$75)</f>
        <v>0</v>
      </c>
      <c r="Q83" s="16"/>
    </row>
    <row r="84" spans="1:17" ht="12.75">
      <c r="A84">
        <v>3</v>
      </c>
      <c r="B84">
        <f aca="true" t="shared" si="37" ref="B84:B111">B83</f>
        <v>3</v>
      </c>
      <c r="C84">
        <f aca="true" t="shared" si="38" ref="C84:C111">C83</f>
        <v>6</v>
      </c>
      <c r="D84">
        <f aca="true" t="shared" si="39" ref="D84:E111">IF(D80+1&gt;Parafjöldi,D80+1-Parafjöldi,D80+1)</f>
        <v>3</v>
      </c>
      <c r="E84">
        <f t="shared" si="39"/>
        <v>6</v>
      </c>
      <c r="F84">
        <f aca="true" t="shared" si="40" ref="F84:F111">IF(F76+4&gt;Spilafjöldi,F76+4-Spilafjöldi,F76+4)</f>
        <v>13</v>
      </c>
      <c r="I84" s="23">
        <f t="shared" si="33"/>
        <v>0</v>
      </c>
      <c r="J84">
        <f t="shared" si="34"/>
        <v>18</v>
      </c>
      <c r="K84">
        <f t="shared" si="35"/>
        <v>18</v>
      </c>
      <c r="L84" s="1"/>
      <c r="N84" s="2"/>
      <c r="Q84" s="16"/>
    </row>
    <row r="85" spans="1:17" ht="12.75">
      <c r="A85">
        <v>3</v>
      </c>
      <c r="B85">
        <f t="shared" si="37"/>
        <v>3</v>
      </c>
      <c r="C85">
        <f t="shared" si="38"/>
        <v>6</v>
      </c>
      <c r="D85" s="1">
        <f t="shared" si="39"/>
        <v>3</v>
      </c>
      <c r="E85" s="1">
        <f t="shared" si="39"/>
        <v>6</v>
      </c>
      <c r="F85">
        <f t="shared" si="40"/>
        <v>14</v>
      </c>
      <c r="I85" s="23">
        <f t="shared" si="33"/>
        <v>0</v>
      </c>
      <c r="J85">
        <f t="shared" si="34"/>
        <v>18</v>
      </c>
      <c r="K85">
        <f t="shared" si="35"/>
        <v>18</v>
      </c>
      <c r="L85" s="1"/>
      <c r="N85" s="2"/>
      <c r="Q85" s="16"/>
    </row>
    <row r="86" spans="1:17" ht="12.75">
      <c r="A86">
        <v>3</v>
      </c>
      <c r="B86">
        <f t="shared" si="37"/>
        <v>3</v>
      </c>
      <c r="C86">
        <f t="shared" si="38"/>
        <v>6</v>
      </c>
      <c r="D86">
        <f t="shared" si="39"/>
        <v>3</v>
      </c>
      <c r="E86">
        <f t="shared" si="39"/>
        <v>6</v>
      </c>
      <c r="F86">
        <f t="shared" si="40"/>
        <v>15</v>
      </c>
      <c r="I86" s="23">
        <f t="shared" si="33"/>
        <v>0</v>
      </c>
      <c r="J86">
        <f t="shared" si="34"/>
        <v>18</v>
      </c>
      <c r="K86">
        <f t="shared" si="35"/>
        <v>18</v>
      </c>
      <c r="L86" s="1" t="s">
        <v>10</v>
      </c>
      <c r="M86">
        <f>D86</f>
        <v>3</v>
      </c>
      <c r="N86" s="2">
        <f>SUM(J84:J87)*($R$75)</f>
        <v>0</v>
      </c>
      <c r="Q86" s="16"/>
    </row>
    <row r="87" spans="1:17" ht="12.75">
      <c r="A87" s="11">
        <v>3</v>
      </c>
      <c r="B87" s="11">
        <f t="shared" si="37"/>
        <v>3</v>
      </c>
      <c r="C87" s="11">
        <f t="shared" si="38"/>
        <v>6</v>
      </c>
      <c r="D87" s="12">
        <f t="shared" si="39"/>
        <v>3</v>
      </c>
      <c r="E87" s="12">
        <f t="shared" si="39"/>
        <v>6</v>
      </c>
      <c r="F87" s="11">
        <f t="shared" si="40"/>
        <v>16</v>
      </c>
      <c r="G87" s="42"/>
      <c r="H87" s="43"/>
      <c r="I87" s="24">
        <f t="shared" si="33"/>
        <v>0</v>
      </c>
      <c r="J87" s="11">
        <f t="shared" si="34"/>
        <v>18</v>
      </c>
      <c r="K87" s="11">
        <f t="shared" si="35"/>
        <v>18</v>
      </c>
      <c r="L87" s="12" t="s">
        <v>10</v>
      </c>
      <c r="M87" s="11">
        <f>E87</f>
        <v>6</v>
      </c>
      <c r="N87" s="13">
        <f>SUM(K84:K87)*($R$75)</f>
        <v>0</v>
      </c>
      <c r="Q87" s="16"/>
    </row>
    <row r="88" spans="1:17" ht="12.75">
      <c r="A88">
        <v>4</v>
      </c>
      <c r="B88">
        <f t="shared" si="37"/>
        <v>3</v>
      </c>
      <c r="C88">
        <f t="shared" si="38"/>
        <v>6</v>
      </c>
      <c r="D88">
        <f t="shared" si="39"/>
        <v>4</v>
      </c>
      <c r="E88">
        <f t="shared" si="39"/>
        <v>7</v>
      </c>
      <c r="F88">
        <f t="shared" si="40"/>
        <v>33</v>
      </c>
      <c r="I88" s="23">
        <f t="shared" si="33"/>
        <v>0</v>
      </c>
      <c r="J88">
        <f t="shared" si="34"/>
        <v>18</v>
      </c>
      <c r="K88">
        <f t="shared" si="35"/>
        <v>18</v>
      </c>
      <c r="L88" s="1"/>
      <c r="N88" s="2"/>
      <c r="Q88" s="16"/>
    </row>
    <row r="89" spans="1:17" ht="12.75">
      <c r="A89">
        <v>4</v>
      </c>
      <c r="B89">
        <f t="shared" si="37"/>
        <v>3</v>
      </c>
      <c r="C89">
        <f t="shared" si="38"/>
        <v>6</v>
      </c>
      <c r="D89" s="1">
        <f t="shared" si="39"/>
        <v>4</v>
      </c>
      <c r="E89" s="1">
        <f t="shared" si="39"/>
        <v>7</v>
      </c>
      <c r="F89">
        <f t="shared" si="40"/>
        <v>34</v>
      </c>
      <c r="I89" s="23">
        <f t="shared" si="33"/>
        <v>0</v>
      </c>
      <c r="J89">
        <f t="shared" si="34"/>
        <v>18</v>
      </c>
      <c r="K89">
        <f t="shared" si="35"/>
        <v>18</v>
      </c>
      <c r="L89" s="1"/>
      <c r="N89" s="2"/>
      <c r="Q89" s="16"/>
    </row>
    <row r="90" spans="1:17" ht="12.75">
      <c r="A90">
        <v>4</v>
      </c>
      <c r="B90">
        <f t="shared" si="37"/>
        <v>3</v>
      </c>
      <c r="C90">
        <f t="shared" si="38"/>
        <v>6</v>
      </c>
      <c r="D90">
        <f t="shared" si="39"/>
        <v>4</v>
      </c>
      <c r="E90">
        <f t="shared" si="39"/>
        <v>7</v>
      </c>
      <c r="F90">
        <f t="shared" si="40"/>
        <v>35</v>
      </c>
      <c r="I90" s="23">
        <f>G90-H90</f>
        <v>0</v>
      </c>
      <c r="J90">
        <f>LOOKUP(I90,tafla)</f>
        <v>18</v>
      </c>
      <c r="K90">
        <f>36-J90</f>
        <v>18</v>
      </c>
      <c r="L90" s="1" t="s">
        <v>10</v>
      </c>
      <c r="M90">
        <f>D90</f>
        <v>4</v>
      </c>
      <c r="N90" s="2">
        <f>SUM(J88:J91)*($R$75)</f>
        <v>0</v>
      </c>
      <c r="Q90" s="16"/>
    </row>
    <row r="91" spans="1:17" ht="12.75">
      <c r="A91" s="11">
        <v>4</v>
      </c>
      <c r="B91" s="11">
        <f t="shared" si="37"/>
        <v>3</v>
      </c>
      <c r="C91" s="11">
        <f t="shared" si="38"/>
        <v>6</v>
      </c>
      <c r="D91" s="12">
        <f t="shared" si="39"/>
        <v>4</v>
      </c>
      <c r="E91" s="12">
        <f t="shared" si="39"/>
        <v>7</v>
      </c>
      <c r="F91" s="11">
        <f t="shared" si="40"/>
        <v>36</v>
      </c>
      <c r="G91" s="42"/>
      <c r="H91" s="43"/>
      <c r="I91" s="24">
        <f aca="true" t="shared" si="41" ref="I91:I103">G91-H91</f>
        <v>0</v>
      </c>
      <c r="J91" s="11">
        <f aca="true" t="shared" si="42" ref="J91:J103">LOOKUP(I91,tafla)</f>
        <v>18</v>
      </c>
      <c r="K91" s="11">
        <f aca="true" t="shared" si="43" ref="K91:K103">36-J91</f>
        <v>18</v>
      </c>
      <c r="L91" s="12" t="s">
        <v>10</v>
      </c>
      <c r="M91" s="11">
        <f>E91</f>
        <v>7</v>
      </c>
      <c r="N91" s="13">
        <f>SUM(K88:K91)*($R$75)</f>
        <v>0</v>
      </c>
      <c r="Q91" s="16"/>
    </row>
    <row r="92" spans="1:17" ht="12.75">
      <c r="A92">
        <v>5</v>
      </c>
      <c r="B92">
        <f t="shared" si="37"/>
        <v>3</v>
      </c>
      <c r="C92">
        <f t="shared" si="38"/>
        <v>6</v>
      </c>
      <c r="D92">
        <f t="shared" si="39"/>
        <v>5</v>
      </c>
      <c r="E92">
        <f t="shared" si="39"/>
        <v>8</v>
      </c>
      <c r="F92">
        <f t="shared" si="40"/>
        <v>17</v>
      </c>
      <c r="I92" s="23">
        <f t="shared" si="41"/>
        <v>0</v>
      </c>
      <c r="J92">
        <f t="shared" si="42"/>
        <v>18</v>
      </c>
      <c r="K92">
        <f t="shared" si="43"/>
        <v>18</v>
      </c>
      <c r="L92" s="1"/>
      <c r="N92" s="2"/>
      <c r="Q92" s="16"/>
    </row>
    <row r="93" spans="1:17" ht="12.75">
      <c r="A93">
        <v>5</v>
      </c>
      <c r="B93">
        <f t="shared" si="37"/>
        <v>3</v>
      </c>
      <c r="C93">
        <f t="shared" si="38"/>
        <v>6</v>
      </c>
      <c r="D93" s="1">
        <f t="shared" si="39"/>
        <v>5</v>
      </c>
      <c r="E93" s="1">
        <f t="shared" si="39"/>
        <v>8</v>
      </c>
      <c r="F93">
        <f t="shared" si="40"/>
        <v>18</v>
      </c>
      <c r="I93" s="23">
        <f t="shared" si="41"/>
        <v>0</v>
      </c>
      <c r="J93">
        <f t="shared" si="42"/>
        <v>18</v>
      </c>
      <c r="K93">
        <f t="shared" si="43"/>
        <v>18</v>
      </c>
      <c r="L93" s="1"/>
      <c r="N93" s="2"/>
      <c r="Q93" s="16"/>
    </row>
    <row r="94" spans="1:17" ht="12.75">
      <c r="A94">
        <v>5</v>
      </c>
      <c r="B94">
        <f t="shared" si="37"/>
        <v>3</v>
      </c>
      <c r="C94">
        <f t="shared" si="38"/>
        <v>6</v>
      </c>
      <c r="D94">
        <f t="shared" si="39"/>
        <v>5</v>
      </c>
      <c r="E94">
        <f t="shared" si="39"/>
        <v>8</v>
      </c>
      <c r="F94">
        <f t="shared" si="40"/>
        <v>19</v>
      </c>
      <c r="I94" s="23">
        <f t="shared" si="41"/>
        <v>0</v>
      </c>
      <c r="J94">
        <f t="shared" si="42"/>
        <v>18</v>
      </c>
      <c r="K94">
        <f t="shared" si="43"/>
        <v>18</v>
      </c>
      <c r="L94" s="1" t="s">
        <v>10</v>
      </c>
      <c r="M94">
        <f>D94</f>
        <v>5</v>
      </c>
      <c r="N94" s="2">
        <f>SUM(J92:J95)*($R$75)</f>
        <v>0</v>
      </c>
      <c r="Q94" s="16"/>
    </row>
    <row r="95" spans="1:17" ht="12.75">
      <c r="A95" s="11">
        <v>5</v>
      </c>
      <c r="B95" s="11">
        <f t="shared" si="37"/>
        <v>3</v>
      </c>
      <c r="C95" s="11">
        <f t="shared" si="38"/>
        <v>6</v>
      </c>
      <c r="D95" s="12">
        <f t="shared" si="39"/>
        <v>5</v>
      </c>
      <c r="E95" s="12">
        <f t="shared" si="39"/>
        <v>8</v>
      </c>
      <c r="F95" s="11">
        <f t="shared" si="40"/>
        <v>20</v>
      </c>
      <c r="G95" s="42"/>
      <c r="H95" s="43"/>
      <c r="I95" s="24">
        <f t="shared" si="41"/>
        <v>0</v>
      </c>
      <c r="J95" s="11">
        <f t="shared" si="42"/>
        <v>18</v>
      </c>
      <c r="K95" s="11">
        <f t="shared" si="43"/>
        <v>18</v>
      </c>
      <c r="L95" s="12" t="s">
        <v>10</v>
      </c>
      <c r="M95" s="11">
        <f>E95</f>
        <v>8</v>
      </c>
      <c r="N95" s="13">
        <f>SUM(K92:K95)*($R$75)</f>
        <v>0</v>
      </c>
      <c r="Q95" s="16"/>
    </row>
    <row r="96" spans="1:17" ht="12.75">
      <c r="A96">
        <v>6</v>
      </c>
      <c r="B96">
        <f t="shared" si="37"/>
        <v>3</v>
      </c>
      <c r="C96">
        <f t="shared" si="38"/>
        <v>6</v>
      </c>
      <c r="D96" s="1">
        <f t="shared" si="39"/>
        <v>6</v>
      </c>
      <c r="E96" s="1">
        <f t="shared" si="39"/>
        <v>9</v>
      </c>
      <c r="F96" s="1">
        <f t="shared" si="40"/>
        <v>1</v>
      </c>
      <c r="I96" s="23">
        <f t="shared" si="41"/>
        <v>0</v>
      </c>
      <c r="J96" s="14">
        <f t="shared" si="42"/>
        <v>18</v>
      </c>
      <c r="K96" s="14">
        <f t="shared" si="43"/>
        <v>18</v>
      </c>
      <c r="L96" s="15"/>
      <c r="M96" s="14"/>
      <c r="N96" s="2"/>
      <c r="O96" s="2"/>
      <c r="Q96" s="16"/>
    </row>
    <row r="97" spans="1:17" ht="12.75">
      <c r="A97">
        <v>6</v>
      </c>
      <c r="B97">
        <f t="shared" si="37"/>
        <v>3</v>
      </c>
      <c r="C97">
        <f t="shared" si="38"/>
        <v>6</v>
      </c>
      <c r="D97" s="1">
        <f t="shared" si="39"/>
        <v>6</v>
      </c>
      <c r="E97" s="1">
        <f t="shared" si="39"/>
        <v>9</v>
      </c>
      <c r="F97" s="1">
        <f t="shared" si="40"/>
        <v>2</v>
      </c>
      <c r="I97" s="23">
        <f t="shared" si="41"/>
        <v>0</v>
      </c>
      <c r="J97">
        <f t="shared" si="42"/>
        <v>18</v>
      </c>
      <c r="K97">
        <f t="shared" si="43"/>
        <v>18</v>
      </c>
      <c r="L97" s="1"/>
      <c r="N97" s="2"/>
      <c r="Q97" s="16"/>
    </row>
    <row r="98" spans="1:17" ht="12.75">
      <c r="A98">
        <v>6</v>
      </c>
      <c r="B98">
        <f t="shared" si="37"/>
        <v>3</v>
      </c>
      <c r="C98">
        <f t="shared" si="38"/>
        <v>6</v>
      </c>
      <c r="D98">
        <f t="shared" si="39"/>
        <v>6</v>
      </c>
      <c r="E98">
        <f t="shared" si="39"/>
        <v>9</v>
      </c>
      <c r="F98">
        <f t="shared" si="40"/>
        <v>3</v>
      </c>
      <c r="I98" s="23">
        <f t="shared" si="41"/>
        <v>0</v>
      </c>
      <c r="J98">
        <f t="shared" si="42"/>
        <v>18</v>
      </c>
      <c r="K98">
        <f t="shared" si="43"/>
        <v>18</v>
      </c>
      <c r="L98" s="1" t="s">
        <v>10</v>
      </c>
      <c r="M98">
        <f>D98</f>
        <v>6</v>
      </c>
      <c r="N98" s="2">
        <f>SUM(J96:J99)*($R$75)</f>
        <v>0</v>
      </c>
      <c r="Q98" s="16"/>
    </row>
    <row r="99" spans="1:17" ht="12.75">
      <c r="A99" s="11">
        <v>6</v>
      </c>
      <c r="B99" s="11">
        <f t="shared" si="37"/>
        <v>3</v>
      </c>
      <c r="C99" s="11">
        <f t="shared" si="38"/>
        <v>6</v>
      </c>
      <c r="D99" s="12">
        <f t="shared" si="39"/>
        <v>6</v>
      </c>
      <c r="E99" s="12">
        <f t="shared" si="39"/>
        <v>9</v>
      </c>
      <c r="F99" s="11">
        <f t="shared" si="40"/>
        <v>4</v>
      </c>
      <c r="G99" s="42"/>
      <c r="H99" s="43"/>
      <c r="I99" s="24">
        <f t="shared" si="41"/>
        <v>0</v>
      </c>
      <c r="J99" s="11">
        <f t="shared" si="42"/>
        <v>18</v>
      </c>
      <c r="K99" s="11">
        <f t="shared" si="43"/>
        <v>18</v>
      </c>
      <c r="L99" s="12" t="s">
        <v>10</v>
      </c>
      <c r="M99" s="11">
        <f>E99</f>
        <v>9</v>
      </c>
      <c r="N99" s="13">
        <f>SUM(K96:K99)*($R$75)</f>
        <v>0</v>
      </c>
      <c r="Q99" s="16"/>
    </row>
    <row r="100" spans="1:17" ht="12.75">
      <c r="A100">
        <v>7</v>
      </c>
      <c r="B100">
        <f t="shared" si="37"/>
        <v>3</v>
      </c>
      <c r="C100">
        <f t="shared" si="38"/>
        <v>6</v>
      </c>
      <c r="D100">
        <f t="shared" si="39"/>
        <v>7</v>
      </c>
      <c r="E100">
        <f t="shared" si="39"/>
        <v>1</v>
      </c>
      <c r="F100">
        <f t="shared" si="40"/>
        <v>21</v>
      </c>
      <c r="I100" s="23">
        <f t="shared" si="41"/>
        <v>0</v>
      </c>
      <c r="J100">
        <f t="shared" si="42"/>
        <v>18</v>
      </c>
      <c r="K100">
        <f t="shared" si="43"/>
        <v>18</v>
      </c>
      <c r="L100" s="1"/>
      <c r="N100" s="2"/>
      <c r="Q100" s="16"/>
    </row>
    <row r="101" spans="1:17" ht="12.75">
      <c r="A101">
        <v>7</v>
      </c>
      <c r="B101">
        <f t="shared" si="37"/>
        <v>3</v>
      </c>
      <c r="C101">
        <f t="shared" si="38"/>
        <v>6</v>
      </c>
      <c r="D101" s="1">
        <f t="shared" si="39"/>
        <v>7</v>
      </c>
      <c r="E101" s="1">
        <f t="shared" si="39"/>
        <v>1</v>
      </c>
      <c r="F101">
        <f t="shared" si="40"/>
        <v>22</v>
      </c>
      <c r="I101" s="23">
        <f t="shared" si="41"/>
        <v>0</v>
      </c>
      <c r="J101">
        <f t="shared" si="42"/>
        <v>18</v>
      </c>
      <c r="K101">
        <f t="shared" si="43"/>
        <v>18</v>
      </c>
      <c r="L101" s="1"/>
      <c r="N101" s="2"/>
      <c r="Q101" s="16"/>
    </row>
    <row r="102" spans="1:17" ht="12.75">
      <c r="A102">
        <v>7</v>
      </c>
      <c r="B102">
        <f t="shared" si="37"/>
        <v>3</v>
      </c>
      <c r="C102">
        <f t="shared" si="38"/>
        <v>6</v>
      </c>
      <c r="D102">
        <f t="shared" si="39"/>
        <v>7</v>
      </c>
      <c r="E102">
        <f t="shared" si="39"/>
        <v>1</v>
      </c>
      <c r="F102">
        <f t="shared" si="40"/>
        <v>23</v>
      </c>
      <c r="I102" s="23">
        <f t="shared" si="41"/>
        <v>0</v>
      </c>
      <c r="J102">
        <f t="shared" si="42"/>
        <v>18</v>
      </c>
      <c r="K102">
        <f t="shared" si="43"/>
        <v>18</v>
      </c>
      <c r="L102" s="1" t="s">
        <v>10</v>
      </c>
      <c r="M102">
        <f>D102</f>
        <v>7</v>
      </c>
      <c r="N102" s="2">
        <f>SUM(J100:J103)*($R$75)</f>
        <v>0</v>
      </c>
      <c r="Q102" s="16"/>
    </row>
    <row r="103" spans="1:17" ht="12.75">
      <c r="A103" s="11">
        <v>7</v>
      </c>
      <c r="B103" s="11">
        <f t="shared" si="37"/>
        <v>3</v>
      </c>
      <c r="C103" s="11">
        <f t="shared" si="38"/>
        <v>6</v>
      </c>
      <c r="D103" s="12">
        <f t="shared" si="39"/>
        <v>7</v>
      </c>
      <c r="E103" s="12">
        <f t="shared" si="39"/>
        <v>1</v>
      </c>
      <c r="F103" s="11">
        <f t="shared" si="40"/>
        <v>24</v>
      </c>
      <c r="G103" s="42"/>
      <c r="H103" s="43"/>
      <c r="I103" s="24">
        <f t="shared" si="41"/>
        <v>0</v>
      </c>
      <c r="J103" s="11">
        <f t="shared" si="42"/>
        <v>18</v>
      </c>
      <c r="K103" s="11">
        <f t="shared" si="43"/>
        <v>18</v>
      </c>
      <c r="L103" s="12" t="s">
        <v>10</v>
      </c>
      <c r="M103" s="11">
        <f>E103</f>
        <v>1</v>
      </c>
      <c r="N103" s="13">
        <f>SUM(K100:K103)*($R$75)</f>
        <v>0</v>
      </c>
      <c r="Q103" s="16"/>
    </row>
    <row r="104" spans="1:17" ht="12.75">
      <c r="A104">
        <v>8</v>
      </c>
      <c r="B104">
        <f t="shared" si="37"/>
        <v>3</v>
      </c>
      <c r="C104">
        <f t="shared" si="38"/>
        <v>6</v>
      </c>
      <c r="D104">
        <f t="shared" si="39"/>
        <v>8</v>
      </c>
      <c r="E104">
        <f t="shared" si="39"/>
        <v>2</v>
      </c>
      <c r="F104">
        <f t="shared" si="40"/>
        <v>5</v>
      </c>
      <c r="I104" s="23">
        <f>G104-H104</f>
        <v>0</v>
      </c>
      <c r="J104">
        <f>LOOKUP(I104,tafla)</f>
        <v>18</v>
      </c>
      <c r="K104">
        <f>36-J104</f>
        <v>18</v>
      </c>
      <c r="L104" s="1"/>
      <c r="N104" s="2"/>
      <c r="Q104" s="16"/>
    </row>
    <row r="105" spans="1:17" ht="12.75">
      <c r="A105">
        <v>8</v>
      </c>
      <c r="B105">
        <f t="shared" si="37"/>
        <v>3</v>
      </c>
      <c r="C105">
        <f t="shared" si="38"/>
        <v>6</v>
      </c>
      <c r="D105" s="1">
        <f t="shared" si="39"/>
        <v>8</v>
      </c>
      <c r="E105" s="1">
        <f t="shared" si="39"/>
        <v>2</v>
      </c>
      <c r="F105" s="1">
        <f t="shared" si="40"/>
        <v>6</v>
      </c>
      <c r="I105" s="23">
        <f aca="true" t="shared" si="44" ref="I105:I111">G105-H105</f>
        <v>0</v>
      </c>
      <c r="J105">
        <f aca="true" t="shared" si="45" ref="J105:J111">LOOKUP(I105,tafla)</f>
        <v>18</v>
      </c>
      <c r="K105">
        <f aca="true" t="shared" si="46" ref="K105:K111">36-J105</f>
        <v>18</v>
      </c>
      <c r="L105" s="1"/>
      <c r="N105" s="2"/>
      <c r="Q105" s="16"/>
    </row>
    <row r="106" spans="1:17" ht="12.75">
      <c r="A106">
        <v>8</v>
      </c>
      <c r="B106">
        <f t="shared" si="37"/>
        <v>3</v>
      </c>
      <c r="C106">
        <f t="shared" si="38"/>
        <v>6</v>
      </c>
      <c r="D106">
        <f t="shared" si="39"/>
        <v>8</v>
      </c>
      <c r="E106">
        <f t="shared" si="39"/>
        <v>2</v>
      </c>
      <c r="F106">
        <f t="shared" si="40"/>
        <v>7</v>
      </c>
      <c r="I106" s="23">
        <f t="shared" si="44"/>
        <v>0</v>
      </c>
      <c r="J106">
        <f t="shared" si="45"/>
        <v>18</v>
      </c>
      <c r="K106">
        <f t="shared" si="46"/>
        <v>18</v>
      </c>
      <c r="L106" s="1" t="s">
        <v>10</v>
      </c>
      <c r="M106">
        <f>D106</f>
        <v>8</v>
      </c>
      <c r="N106" s="2">
        <f>SUM(J104:J107)*($R$75)</f>
        <v>0</v>
      </c>
      <c r="Q106" s="16"/>
    </row>
    <row r="107" spans="1:17" ht="12.75">
      <c r="A107" s="11">
        <v>8</v>
      </c>
      <c r="B107" s="11">
        <f t="shared" si="37"/>
        <v>3</v>
      </c>
      <c r="C107" s="11">
        <f t="shared" si="38"/>
        <v>6</v>
      </c>
      <c r="D107" s="12">
        <f t="shared" si="39"/>
        <v>8</v>
      </c>
      <c r="E107" s="12">
        <f t="shared" si="39"/>
        <v>2</v>
      </c>
      <c r="F107" s="11">
        <f t="shared" si="40"/>
        <v>8</v>
      </c>
      <c r="G107" s="42"/>
      <c r="H107" s="43"/>
      <c r="I107" s="24">
        <f t="shared" si="44"/>
        <v>0</v>
      </c>
      <c r="J107" s="11">
        <f t="shared" si="45"/>
        <v>18</v>
      </c>
      <c r="K107" s="11">
        <f t="shared" si="46"/>
        <v>18</v>
      </c>
      <c r="L107" s="12" t="s">
        <v>10</v>
      </c>
      <c r="M107" s="11">
        <f>E107</f>
        <v>2</v>
      </c>
      <c r="N107" s="13">
        <f>SUM(K104:K107)*($R$75)</f>
        <v>0</v>
      </c>
      <c r="Q107" s="16"/>
    </row>
    <row r="108" spans="1:17" ht="12.75">
      <c r="A108">
        <v>9</v>
      </c>
      <c r="B108">
        <f t="shared" si="37"/>
        <v>3</v>
      </c>
      <c r="C108">
        <f t="shared" si="38"/>
        <v>6</v>
      </c>
      <c r="D108">
        <f t="shared" si="39"/>
        <v>9</v>
      </c>
      <c r="E108">
        <f t="shared" si="39"/>
        <v>3</v>
      </c>
      <c r="F108">
        <f t="shared" si="40"/>
        <v>25</v>
      </c>
      <c r="I108" s="23">
        <f t="shared" si="44"/>
        <v>0</v>
      </c>
      <c r="J108">
        <f t="shared" si="45"/>
        <v>18</v>
      </c>
      <c r="K108">
        <f t="shared" si="46"/>
        <v>18</v>
      </c>
      <c r="L108" s="1"/>
      <c r="N108" s="2"/>
      <c r="Q108" s="16"/>
    </row>
    <row r="109" spans="1:17" ht="12.75">
      <c r="A109">
        <v>9</v>
      </c>
      <c r="B109">
        <f t="shared" si="37"/>
        <v>3</v>
      </c>
      <c r="C109">
        <f t="shared" si="38"/>
        <v>6</v>
      </c>
      <c r="D109" s="1">
        <f t="shared" si="39"/>
        <v>9</v>
      </c>
      <c r="E109" s="1">
        <f t="shared" si="39"/>
        <v>3</v>
      </c>
      <c r="F109">
        <f t="shared" si="40"/>
        <v>26</v>
      </c>
      <c r="I109" s="23">
        <f t="shared" si="44"/>
        <v>0</v>
      </c>
      <c r="J109">
        <f t="shared" si="45"/>
        <v>18</v>
      </c>
      <c r="K109">
        <f t="shared" si="46"/>
        <v>18</v>
      </c>
      <c r="L109" s="1"/>
      <c r="N109" s="2"/>
      <c r="Q109" s="16"/>
    </row>
    <row r="110" spans="1:17" ht="12.75">
      <c r="A110">
        <v>9</v>
      </c>
      <c r="B110">
        <f t="shared" si="37"/>
        <v>3</v>
      </c>
      <c r="C110">
        <f t="shared" si="38"/>
        <v>6</v>
      </c>
      <c r="D110">
        <f t="shared" si="39"/>
        <v>9</v>
      </c>
      <c r="E110">
        <f t="shared" si="39"/>
        <v>3</v>
      </c>
      <c r="F110">
        <f t="shared" si="40"/>
        <v>27</v>
      </c>
      <c r="I110" s="23">
        <f t="shared" si="44"/>
        <v>0</v>
      </c>
      <c r="J110">
        <f t="shared" si="45"/>
        <v>18</v>
      </c>
      <c r="K110">
        <f t="shared" si="46"/>
        <v>18</v>
      </c>
      <c r="L110" s="1" t="s">
        <v>10</v>
      </c>
      <c r="M110">
        <f>D110</f>
        <v>9</v>
      </c>
      <c r="N110" s="2">
        <f>SUM(J108:J111)*($R$75)</f>
        <v>0</v>
      </c>
      <c r="Q110" s="16"/>
    </row>
    <row r="111" spans="1:17" ht="12.75">
      <c r="A111" s="11">
        <v>9</v>
      </c>
      <c r="B111" s="11">
        <f t="shared" si="37"/>
        <v>3</v>
      </c>
      <c r="C111" s="11">
        <f t="shared" si="38"/>
        <v>6</v>
      </c>
      <c r="D111" s="12">
        <f t="shared" si="39"/>
        <v>9</v>
      </c>
      <c r="E111" s="12">
        <f t="shared" si="39"/>
        <v>3</v>
      </c>
      <c r="F111" s="11">
        <f t="shared" si="40"/>
        <v>28</v>
      </c>
      <c r="G111" s="42"/>
      <c r="H111" s="43"/>
      <c r="I111" s="24">
        <f t="shared" si="44"/>
        <v>0</v>
      </c>
      <c r="J111" s="11">
        <f t="shared" si="45"/>
        <v>18</v>
      </c>
      <c r="K111" s="11">
        <f t="shared" si="46"/>
        <v>18</v>
      </c>
      <c r="L111" s="12" t="s">
        <v>10</v>
      </c>
      <c r="M111" s="11">
        <f>E111</f>
        <v>3</v>
      </c>
      <c r="N111" s="13">
        <f>SUM(K108:K111)*($R$75)</f>
        <v>0</v>
      </c>
      <c r="O111" s="2"/>
      <c r="Q111" s="16"/>
    </row>
    <row r="112" spans="1:18" ht="12.75">
      <c r="A112" s="3" t="s">
        <v>0</v>
      </c>
      <c r="B112" s="3" t="s">
        <v>1</v>
      </c>
      <c r="C112" s="3" t="s">
        <v>2</v>
      </c>
      <c r="D112" s="3" t="s">
        <v>3</v>
      </c>
      <c r="E112" s="3" t="s">
        <v>4</v>
      </c>
      <c r="F112" s="3" t="s">
        <v>5</v>
      </c>
      <c r="G112" s="44" t="s">
        <v>32</v>
      </c>
      <c r="H112" s="45" t="s">
        <v>33</v>
      </c>
      <c r="I112" s="22" t="s">
        <v>6</v>
      </c>
      <c r="J112" s="3" t="s">
        <v>7</v>
      </c>
      <c r="K112" s="3" t="s">
        <v>8</v>
      </c>
      <c r="L112" s="3"/>
      <c r="M112" s="3"/>
      <c r="N112" s="3"/>
      <c r="O112" s="2"/>
      <c r="Q112" s="16"/>
      <c r="R112" s="21">
        <v>0</v>
      </c>
    </row>
    <row r="113" spans="1:17" ht="12.75">
      <c r="A113">
        <v>1</v>
      </c>
      <c r="B113">
        <v>4</v>
      </c>
      <c r="C113">
        <v>5</v>
      </c>
      <c r="D113">
        <v>1</v>
      </c>
      <c r="E113">
        <v>8</v>
      </c>
      <c r="F113">
        <v>13</v>
      </c>
      <c r="I113" s="23">
        <f>G113-H113</f>
        <v>0</v>
      </c>
      <c r="J113">
        <f>LOOKUP(I113,tafla)</f>
        <v>18</v>
      </c>
      <c r="K113">
        <f>36-J113</f>
        <v>18</v>
      </c>
      <c r="L113" s="1"/>
      <c r="N113" s="2"/>
      <c r="Q113" s="16"/>
    </row>
    <row r="114" spans="1:17" ht="12.75">
      <c r="A114">
        <v>1</v>
      </c>
      <c r="B114">
        <f aca="true" t="shared" si="47" ref="B114:E116">B113</f>
        <v>4</v>
      </c>
      <c r="C114">
        <f t="shared" si="47"/>
        <v>5</v>
      </c>
      <c r="D114" s="1">
        <f t="shared" si="47"/>
        <v>1</v>
      </c>
      <c r="E114" s="1">
        <f t="shared" si="47"/>
        <v>8</v>
      </c>
      <c r="F114">
        <f>F113+1</f>
        <v>14</v>
      </c>
      <c r="I114" s="23">
        <f aca="true" t="shared" si="48" ref="I114:I126">G114-H114</f>
        <v>0</v>
      </c>
      <c r="J114">
        <f aca="true" t="shared" si="49" ref="J114:J126">LOOKUP(I114,tafla)</f>
        <v>18</v>
      </c>
      <c r="K114">
        <f aca="true" t="shared" si="50" ref="K114:K126">36-J114</f>
        <v>18</v>
      </c>
      <c r="L114" s="1"/>
      <c r="N114" s="2"/>
      <c r="Q114" s="16"/>
    </row>
    <row r="115" spans="1:17" ht="12.75">
      <c r="A115">
        <v>1</v>
      </c>
      <c r="B115">
        <f t="shared" si="47"/>
        <v>4</v>
      </c>
      <c r="C115">
        <f t="shared" si="47"/>
        <v>5</v>
      </c>
      <c r="D115">
        <f t="shared" si="47"/>
        <v>1</v>
      </c>
      <c r="E115">
        <f t="shared" si="47"/>
        <v>8</v>
      </c>
      <c r="F115">
        <f>F114+1</f>
        <v>15</v>
      </c>
      <c r="I115" s="23">
        <f t="shared" si="48"/>
        <v>0</v>
      </c>
      <c r="J115">
        <f t="shared" si="49"/>
        <v>18</v>
      </c>
      <c r="K115">
        <f t="shared" si="50"/>
        <v>18</v>
      </c>
      <c r="L115" s="1" t="s">
        <v>10</v>
      </c>
      <c r="M115">
        <f>D115</f>
        <v>1</v>
      </c>
      <c r="N115" s="2">
        <f>SUM(J113:J116)*($R$112)</f>
        <v>0</v>
      </c>
      <c r="Q115" s="16"/>
    </row>
    <row r="116" spans="1:17" ht="12.75">
      <c r="A116" s="11">
        <v>1</v>
      </c>
      <c r="B116" s="11">
        <f t="shared" si="47"/>
        <v>4</v>
      </c>
      <c r="C116" s="11">
        <f t="shared" si="47"/>
        <v>5</v>
      </c>
      <c r="D116" s="12">
        <f t="shared" si="47"/>
        <v>1</v>
      </c>
      <c r="E116" s="12">
        <f t="shared" si="47"/>
        <v>8</v>
      </c>
      <c r="F116" s="11">
        <f>F115+1</f>
        <v>16</v>
      </c>
      <c r="G116" s="42"/>
      <c r="H116" s="43"/>
      <c r="I116" s="24">
        <f t="shared" si="48"/>
        <v>0</v>
      </c>
      <c r="J116" s="11">
        <f t="shared" si="49"/>
        <v>18</v>
      </c>
      <c r="K116" s="11">
        <f t="shared" si="50"/>
        <v>18</v>
      </c>
      <c r="L116" s="12" t="s">
        <v>10</v>
      </c>
      <c r="M116" s="11">
        <f>E116</f>
        <v>8</v>
      </c>
      <c r="N116" s="13">
        <f>SUM(K113:K116)*($R$112)</f>
        <v>0</v>
      </c>
      <c r="Q116" s="16"/>
    </row>
    <row r="117" spans="1:17" ht="12.75">
      <c r="A117">
        <v>2</v>
      </c>
      <c r="B117">
        <v>4</v>
      </c>
      <c r="C117">
        <v>5</v>
      </c>
      <c r="D117">
        <v>2</v>
      </c>
      <c r="E117">
        <v>9</v>
      </c>
      <c r="F117">
        <v>33</v>
      </c>
      <c r="I117" s="23">
        <f t="shared" si="48"/>
        <v>0</v>
      </c>
      <c r="J117">
        <f t="shared" si="49"/>
        <v>18</v>
      </c>
      <c r="K117">
        <f t="shared" si="50"/>
        <v>18</v>
      </c>
      <c r="L117" s="1"/>
      <c r="N117" s="2"/>
      <c r="Q117" s="16"/>
    </row>
    <row r="118" spans="1:17" ht="12.75">
      <c r="A118">
        <v>2</v>
      </c>
      <c r="B118">
        <f aca="true" t="shared" si="51" ref="B118:E120">B117</f>
        <v>4</v>
      </c>
      <c r="C118">
        <f t="shared" si="51"/>
        <v>5</v>
      </c>
      <c r="D118" s="1">
        <f t="shared" si="51"/>
        <v>2</v>
      </c>
      <c r="E118" s="1">
        <f t="shared" si="51"/>
        <v>9</v>
      </c>
      <c r="F118">
        <f>F117+1</f>
        <v>34</v>
      </c>
      <c r="I118" s="23">
        <f t="shared" si="48"/>
        <v>0</v>
      </c>
      <c r="J118">
        <f t="shared" si="49"/>
        <v>18</v>
      </c>
      <c r="K118">
        <f t="shared" si="50"/>
        <v>18</v>
      </c>
      <c r="L118" s="1"/>
      <c r="N118" s="2"/>
      <c r="O118" s="2"/>
      <c r="Q118" s="16"/>
    </row>
    <row r="119" spans="1:17" ht="12.75">
      <c r="A119">
        <v>2</v>
      </c>
      <c r="B119">
        <f t="shared" si="51"/>
        <v>4</v>
      </c>
      <c r="C119">
        <f t="shared" si="51"/>
        <v>5</v>
      </c>
      <c r="D119">
        <f t="shared" si="51"/>
        <v>2</v>
      </c>
      <c r="E119">
        <f t="shared" si="51"/>
        <v>9</v>
      </c>
      <c r="F119">
        <f>F118+1</f>
        <v>35</v>
      </c>
      <c r="I119" s="23">
        <f t="shared" si="48"/>
        <v>0</v>
      </c>
      <c r="J119">
        <f t="shared" si="49"/>
        <v>18</v>
      </c>
      <c r="K119">
        <f t="shared" si="50"/>
        <v>18</v>
      </c>
      <c r="L119" s="1" t="s">
        <v>10</v>
      </c>
      <c r="M119">
        <f>D119</f>
        <v>2</v>
      </c>
      <c r="N119" s="2">
        <f>SUM(J117:J120)*($R$112)</f>
        <v>0</v>
      </c>
      <c r="Q119" s="16"/>
    </row>
    <row r="120" spans="1:17" ht="12.75">
      <c r="A120" s="11">
        <v>2</v>
      </c>
      <c r="B120" s="11">
        <f t="shared" si="51"/>
        <v>4</v>
      </c>
      <c r="C120" s="11">
        <f t="shared" si="51"/>
        <v>5</v>
      </c>
      <c r="D120" s="12">
        <f t="shared" si="51"/>
        <v>2</v>
      </c>
      <c r="E120" s="12">
        <f t="shared" si="51"/>
        <v>9</v>
      </c>
      <c r="F120" s="11">
        <f>F119+1</f>
        <v>36</v>
      </c>
      <c r="G120" s="42"/>
      <c r="H120" s="43"/>
      <c r="I120" s="24">
        <f t="shared" si="48"/>
        <v>0</v>
      </c>
      <c r="J120" s="11">
        <f t="shared" si="49"/>
        <v>18</v>
      </c>
      <c r="K120" s="11">
        <f t="shared" si="50"/>
        <v>18</v>
      </c>
      <c r="L120" s="12" t="s">
        <v>10</v>
      </c>
      <c r="M120" s="11">
        <f>E120</f>
        <v>9</v>
      </c>
      <c r="N120" s="13">
        <f>SUM(K117:K120)*($R$112)</f>
        <v>0</v>
      </c>
      <c r="Q120" s="16"/>
    </row>
    <row r="121" spans="1:17" ht="12.75">
      <c r="A121">
        <v>3</v>
      </c>
      <c r="B121">
        <f aca="true" t="shared" si="52" ref="B121:B148">B120</f>
        <v>4</v>
      </c>
      <c r="C121">
        <f aca="true" t="shared" si="53" ref="C121:C148">C120</f>
        <v>5</v>
      </c>
      <c r="D121">
        <f aca="true" t="shared" si="54" ref="D121:E148">IF(D117+1&gt;Parafjöldi,D117+1-Parafjöldi,D117+1)</f>
        <v>3</v>
      </c>
      <c r="E121">
        <f t="shared" si="54"/>
        <v>1</v>
      </c>
      <c r="F121">
        <f aca="true" t="shared" si="55" ref="F121:F148">IF(F113+4&gt;Spilafjöldi,F113+4-Spilafjöldi,F113+4)</f>
        <v>17</v>
      </c>
      <c r="I121" s="23">
        <f t="shared" si="48"/>
        <v>0</v>
      </c>
      <c r="J121">
        <f t="shared" si="49"/>
        <v>18</v>
      </c>
      <c r="K121">
        <f t="shared" si="50"/>
        <v>18</v>
      </c>
      <c r="L121" s="1"/>
      <c r="N121" s="2"/>
      <c r="Q121" s="16"/>
    </row>
    <row r="122" spans="1:17" ht="12.75">
      <c r="A122">
        <v>3</v>
      </c>
      <c r="B122">
        <f t="shared" si="52"/>
        <v>4</v>
      </c>
      <c r="C122">
        <f t="shared" si="53"/>
        <v>5</v>
      </c>
      <c r="D122" s="1">
        <f t="shared" si="54"/>
        <v>3</v>
      </c>
      <c r="E122" s="1">
        <f t="shared" si="54"/>
        <v>1</v>
      </c>
      <c r="F122">
        <f t="shared" si="55"/>
        <v>18</v>
      </c>
      <c r="I122" s="23">
        <f t="shared" si="48"/>
        <v>0</v>
      </c>
      <c r="J122">
        <f t="shared" si="49"/>
        <v>18</v>
      </c>
      <c r="K122">
        <f t="shared" si="50"/>
        <v>18</v>
      </c>
      <c r="L122" s="1"/>
      <c r="N122" s="2"/>
      <c r="Q122" s="16"/>
    </row>
    <row r="123" spans="1:17" ht="12.75">
      <c r="A123">
        <v>3</v>
      </c>
      <c r="B123">
        <f t="shared" si="52"/>
        <v>4</v>
      </c>
      <c r="C123">
        <f t="shared" si="53"/>
        <v>5</v>
      </c>
      <c r="D123">
        <f t="shared" si="54"/>
        <v>3</v>
      </c>
      <c r="E123">
        <f t="shared" si="54"/>
        <v>1</v>
      </c>
      <c r="F123">
        <f t="shared" si="55"/>
        <v>19</v>
      </c>
      <c r="I123" s="23">
        <f t="shared" si="48"/>
        <v>0</v>
      </c>
      <c r="J123">
        <f t="shared" si="49"/>
        <v>18</v>
      </c>
      <c r="K123">
        <f t="shared" si="50"/>
        <v>18</v>
      </c>
      <c r="L123" s="1" t="s">
        <v>10</v>
      </c>
      <c r="M123">
        <f>D123</f>
        <v>3</v>
      </c>
      <c r="N123" s="2">
        <f>SUM(J121:J124)*($R$112)</f>
        <v>0</v>
      </c>
      <c r="Q123" s="16"/>
    </row>
    <row r="124" spans="1:17" ht="12.75">
      <c r="A124" s="11">
        <v>3</v>
      </c>
      <c r="B124" s="11">
        <f t="shared" si="52"/>
        <v>4</v>
      </c>
      <c r="C124" s="11">
        <f t="shared" si="53"/>
        <v>5</v>
      </c>
      <c r="D124" s="12">
        <f t="shared" si="54"/>
        <v>3</v>
      </c>
      <c r="E124" s="12">
        <f t="shared" si="54"/>
        <v>1</v>
      </c>
      <c r="F124" s="11">
        <f t="shared" si="55"/>
        <v>20</v>
      </c>
      <c r="G124" s="42"/>
      <c r="H124" s="43"/>
      <c r="I124" s="24">
        <f t="shared" si="48"/>
        <v>0</v>
      </c>
      <c r="J124" s="11">
        <f t="shared" si="49"/>
        <v>18</v>
      </c>
      <c r="K124" s="11">
        <f t="shared" si="50"/>
        <v>18</v>
      </c>
      <c r="L124" s="12" t="s">
        <v>10</v>
      </c>
      <c r="M124" s="11">
        <f>E124</f>
        <v>1</v>
      </c>
      <c r="N124" s="13">
        <f>SUM(K121:K124)*($R$112)</f>
        <v>0</v>
      </c>
      <c r="Q124" s="16"/>
    </row>
    <row r="125" spans="1:17" ht="12.75">
      <c r="A125">
        <v>4</v>
      </c>
      <c r="B125">
        <f t="shared" si="52"/>
        <v>4</v>
      </c>
      <c r="C125">
        <f t="shared" si="53"/>
        <v>5</v>
      </c>
      <c r="D125">
        <f t="shared" si="54"/>
        <v>4</v>
      </c>
      <c r="E125">
        <f t="shared" si="54"/>
        <v>2</v>
      </c>
      <c r="F125">
        <f t="shared" si="55"/>
        <v>1</v>
      </c>
      <c r="I125" s="23">
        <f t="shared" si="48"/>
        <v>0</v>
      </c>
      <c r="J125">
        <f t="shared" si="49"/>
        <v>18</v>
      </c>
      <c r="K125">
        <f t="shared" si="50"/>
        <v>18</v>
      </c>
      <c r="L125" s="1"/>
      <c r="N125" s="2"/>
      <c r="Q125" s="16"/>
    </row>
    <row r="126" spans="1:17" ht="12.75">
      <c r="A126">
        <v>4</v>
      </c>
      <c r="B126">
        <f t="shared" si="52"/>
        <v>4</v>
      </c>
      <c r="C126">
        <f t="shared" si="53"/>
        <v>5</v>
      </c>
      <c r="D126" s="1">
        <f t="shared" si="54"/>
        <v>4</v>
      </c>
      <c r="E126" s="1">
        <f t="shared" si="54"/>
        <v>2</v>
      </c>
      <c r="F126" s="1">
        <f t="shared" si="55"/>
        <v>2</v>
      </c>
      <c r="I126" s="23">
        <f t="shared" si="48"/>
        <v>0</v>
      </c>
      <c r="J126">
        <f t="shared" si="49"/>
        <v>18</v>
      </c>
      <c r="K126">
        <f t="shared" si="50"/>
        <v>18</v>
      </c>
      <c r="L126" s="1"/>
      <c r="N126" s="2"/>
      <c r="Q126" s="16"/>
    </row>
    <row r="127" spans="1:17" ht="12.75">
      <c r="A127">
        <v>4</v>
      </c>
      <c r="B127">
        <f t="shared" si="52"/>
        <v>4</v>
      </c>
      <c r="C127">
        <f t="shared" si="53"/>
        <v>5</v>
      </c>
      <c r="D127">
        <f t="shared" si="54"/>
        <v>4</v>
      </c>
      <c r="E127">
        <f t="shared" si="54"/>
        <v>2</v>
      </c>
      <c r="F127">
        <f t="shared" si="55"/>
        <v>3</v>
      </c>
      <c r="I127" s="23">
        <f>G127-H127</f>
        <v>0</v>
      </c>
      <c r="J127">
        <f>LOOKUP(I127,tafla)</f>
        <v>18</v>
      </c>
      <c r="K127">
        <f>36-J127</f>
        <v>18</v>
      </c>
      <c r="L127" s="1" t="s">
        <v>10</v>
      </c>
      <c r="M127">
        <f>D127</f>
        <v>4</v>
      </c>
      <c r="N127" s="2">
        <f>SUM(J125:J128)*($R$112)</f>
        <v>0</v>
      </c>
      <c r="Q127" s="16"/>
    </row>
    <row r="128" spans="1:17" ht="12.75">
      <c r="A128" s="11">
        <v>4</v>
      </c>
      <c r="B128" s="11">
        <f t="shared" si="52"/>
        <v>4</v>
      </c>
      <c r="C128" s="11">
        <f t="shared" si="53"/>
        <v>5</v>
      </c>
      <c r="D128" s="12">
        <f t="shared" si="54"/>
        <v>4</v>
      </c>
      <c r="E128" s="12">
        <f t="shared" si="54"/>
        <v>2</v>
      </c>
      <c r="F128" s="11">
        <f t="shared" si="55"/>
        <v>4</v>
      </c>
      <c r="G128" s="42"/>
      <c r="H128" s="43"/>
      <c r="I128" s="24">
        <f aca="true" t="shared" si="56" ref="I128:I140">G128-H128</f>
        <v>0</v>
      </c>
      <c r="J128" s="11">
        <f aca="true" t="shared" si="57" ref="J128:J140">LOOKUP(I128,tafla)</f>
        <v>18</v>
      </c>
      <c r="K128" s="11">
        <f aca="true" t="shared" si="58" ref="K128:K140">36-J128</f>
        <v>18</v>
      </c>
      <c r="L128" s="12" t="s">
        <v>10</v>
      </c>
      <c r="M128" s="11">
        <f>E128</f>
        <v>2</v>
      </c>
      <c r="N128" s="13">
        <f>SUM(K125:K128)*($R$112)</f>
        <v>0</v>
      </c>
      <c r="Q128" s="16"/>
    </row>
    <row r="129" spans="1:17" ht="12.75">
      <c r="A129">
        <v>5</v>
      </c>
      <c r="B129">
        <f t="shared" si="52"/>
        <v>4</v>
      </c>
      <c r="C129">
        <f t="shared" si="53"/>
        <v>5</v>
      </c>
      <c r="D129">
        <f t="shared" si="54"/>
        <v>5</v>
      </c>
      <c r="E129">
        <f t="shared" si="54"/>
        <v>3</v>
      </c>
      <c r="F129">
        <f t="shared" si="55"/>
        <v>21</v>
      </c>
      <c r="I129" s="23">
        <f t="shared" si="56"/>
        <v>0</v>
      </c>
      <c r="J129">
        <f t="shared" si="57"/>
        <v>18</v>
      </c>
      <c r="K129">
        <f t="shared" si="58"/>
        <v>18</v>
      </c>
      <c r="L129" s="1"/>
      <c r="N129" s="2"/>
      <c r="Q129" s="16"/>
    </row>
    <row r="130" spans="1:17" ht="12.75">
      <c r="A130">
        <v>5</v>
      </c>
      <c r="B130">
        <f t="shared" si="52"/>
        <v>4</v>
      </c>
      <c r="C130">
        <f t="shared" si="53"/>
        <v>5</v>
      </c>
      <c r="D130" s="1">
        <f t="shared" si="54"/>
        <v>5</v>
      </c>
      <c r="E130" s="1">
        <f t="shared" si="54"/>
        <v>3</v>
      </c>
      <c r="F130">
        <f t="shared" si="55"/>
        <v>22</v>
      </c>
      <c r="I130" s="23">
        <f t="shared" si="56"/>
        <v>0</v>
      </c>
      <c r="J130">
        <f t="shared" si="57"/>
        <v>18</v>
      </c>
      <c r="K130">
        <f t="shared" si="58"/>
        <v>18</v>
      </c>
      <c r="L130" s="1"/>
      <c r="N130" s="2"/>
      <c r="Q130" s="16"/>
    </row>
    <row r="131" spans="1:17" ht="12.75">
      <c r="A131">
        <v>5</v>
      </c>
      <c r="B131">
        <f t="shared" si="52"/>
        <v>4</v>
      </c>
      <c r="C131">
        <f t="shared" si="53"/>
        <v>5</v>
      </c>
      <c r="D131">
        <f t="shared" si="54"/>
        <v>5</v>
      </c>
      <c r="E131">
        <f t="shared" si="54"/>
        <v>3</v>
      </c>
      <c r="F131">
        <f t="shared" si="55"/>
        <v>23</v>
      </c>
      <c r="I131" s="23">
        <f t="shared" si="56"/>
        <v>0</v>
      </c>
      <c r="J131">
        <f t="shared" si="57"/>
        <v>18</v>
      </c>
      <c r="K131">
        <f t="shared" si="58"/>
        <v>18</v>
      </c>
      <c r="L131" s="1" t="s">
        <v>10</v>
      </c>
      <c r="M131">
        <f>D131</f>
        <v>5</v>
      </c>
      <c r="N131" s="2">
        <f>SUM(J129:J132)*($R$112)</f>
        <v>0</v>
      </c>
      <c r="Q131" s="16"/>
    </row>
    <row r="132" spans="1:17" ht="12.75">
      <c r="A132" s="11">
        <v>5</v>
      </c>
      <c r="B132" s="11">
        <f t="shared" si="52"/>
        <v>4</v>
      </c>
      <c r="C132" s="11">
        <f t="shared" si="53"/>
        <v>5</v>
      </c>
      <c r="D132" s="12">
        <f t="shared" si="54"/>
        <v>5</v>
      </c>
      <c r="E132" s="12">
        <f t="shared" si="54"/>
        <v>3</v>
      </c>
      <c r="F132" s="11">
        <f t="shared" si="55"/>
        <v>24</v>
      </c>
      <c r="G132" s="42"/>
      <c r="H132" s="43"/>
      <c r="I132" s="24">
        <f t="shared" si="56"/>
        <v>0</v>
      </c>
      <c r="J132" s="11">
        <f t="shared" si="57"/>
        <v>18</v>
      </c>
      <c r="K132" s="11">
        <f t="shared" si="58"/>
        <v>18</v>
      </c>
      <c r="L132" s="12" t="s">
        <v>10</v>
      </c>
      <c r="M132" s="11">
        <f>E132</f>
        <v>3</v>
      </c>
      <c r="N132" s="13">
        <f>SUM(K129:K132)*($R$112)</f>
        <v>0</v>
      </c>
      <c r="Q132" s="16"/>
    </row>
    <row r="133" spans="1:17" ht="12.75">
      <c r="A133">
        <v>6</v>
      </c>
      <c r="B133">
        <f t="shared" si="52"/>
        <v>4</v>
      </c>
      <c r="C133">
        <f t="shared" si="53"/>
        <v>5</v>
      </c>
      <c r="D133">
        <f t="shared" si="54"/>
        <v>6</v>
      </c>
      <c r="E133">
        <f t="shared" si="54"/>
        <v>4</v>
      </c>
      <c r="F133">
        <f t="shared" si="55"/>
        <v>5</v>
      </c>
      <c r="I133" s="23">
        <f t="shared" si="56"/>
        <v>0</v>
      </c>
      <c r="J133">
        <f t="shared" si="57"/>
        <v>18</v>
      </c>
      <c r="K133">
        <f t="shared" si="58"/>
        <v>18</v>
      </c>
      <c r="L133" s="1"/>
      <c r="N133" s="2"/>
      <c r="O133" s="2"/>
      <c r="Q133" s="16"/>
    </row>
    <row r="134" spans="1:17" ht="12.75">
      <c r="A134">
        <v>6</v>
      </c>
      <c r="B134">
        <f t="shared" si="52"/>
        <v>4</v>
      </c>
      <c r="C134">
        <f t="shared" si="53"/>
        <v>5</v>
      </c>
      <c r="D134" s="1">
        <f t="shared" si="54"/>
        <v>6</v>
      </c>
      <c r="E134" s="1">
        <f t="shared" si="54"/>
        <v>4</v>
      </c>
      <c r="F134" s="1">
        <f t="shared" si="55"/>
        <v>6</v>
      </c>
      <c r="I134" s="23">
        <f t="shared" si="56"/>
        <v>0</v>
      </c>
      <c r="J134">
        <f t="shared" si="57"/>
        <v>18</v>
      </c>
      <c r="K134">
        <f t="shared" si="58"/>
        <v>18</v>
      </c>
      <c r="L134" s="1"/>
      <c r="N134" s="2"/>
      <c r="Q134" s="16"/>
    </row>
    <row r="135" spans="1:17" ht="12.75">
      <c r="A135">
        <v>6</v>
      </c>
      <c r="B135">
        <f t="shared" si="52"/>
        <v>4</v>
      </c>
      <c r="C135">
        <f t="shared" si="53"/>
        <v>5</v>
      </c>
      <c r="D135">
        <f t="shared" si="54"/>
        <v>6</v>
      </c>
      <c r="E135">
        <f t="shared" si="54"/>
        <v>4</v>
      </c>
      <c r="F135">
        <f t="shared" si="55"/>
        <v>7</v>
      </c>
      <c r="I135" s="23">
        <f t="shared" si="56"/>
        <v>0</v>
      </c>
      <c r="J135">
        <f t="shared" si="57"/>
        <v>18</v>
      </c>
      <c r="K135">
        <f t="shared" si="58"/>
        <v>18</v>
      </c>
      <c r="L135" s="1" t="s">
        <v>10</v>
      </c>
      <c r="M135">
        <f>D135</f>
        <v>6</v>
      </c>
      <c r="N135" s="2">
        <f>SUM(J133:J136)*($R$112)</f>
        <v>0</v>
      </c>
      <c r="Q135" s="16"/>
    </row>
    <row r="136" spans="1:17" ht="12.75">
      <c r="A136" s="11">
        <v>6</v>
      </c>
      <c r="B136" s="11">
        <f t="shared" si="52"/>
        <v>4</v>
      </c>
      <c r="C136" s="11">
        <f t="shared" si="53"/>
        <v>5</v>
      </c>
      <c r="D136" s="12">
        <f t="shared" si="54"/>
        <v>6</v>
      </c>
      <c r="E136" s="12">
        <f t="shared" si="54"/>
        <v>4</v>
      </c>
      <c r="F136" s="11">
        <f t="shared" si="55"/>
        <v>8</v>
      </c>
      <c r="G136" s="42"/>
      <c r="H136" s="43"/>
      <c r="I136" s="24">
        <f t="shared" si="56"/>
        <v>0</v>
      </c>
      <c r="J136" s="11">
        <f t="shared" si="57"/>
        <v>18</v>
      </c>
      <c r="K136" s="11">
        <f t="shared" si="58"/>
        <v>18</v>
      </c>
      <c r="L136" s="12" t="s">
        <v>10</v>
      </c>
      <c r="M136" s="11">
        <f>E136</f>
        <v>4</v>
      </c>
      <c r="N136" s="13">
        <f>SUM(K133:K136)*($R$112)</f>
        <v>0</v>
      </c>
      <c r="Q136" s="16"/>
    </row>
    <row r="137" spans="1:17" ht="12.75">
      <c r="A137">
        <v>7</v>
      </c>
      <c r="B137">
        <f t="shared" si="52"/>
        <v>4</v>
      </c>
      <c r="C137">
        <f t="shared" si="53"/>
        <v>5</v>
      </c>
      <c r="D137">
        <f t="shared" si="54"/>
        <v>7</v>
      </c>
      <c r="E137">
        <f t="shared" si="54"/>
        <v>5</v>
      </c>
      <c r="F137">
        <f t="shared" si="55"/>
        <v>25</v>
      </c>
      <c r="I137" s="23">
        <f t="shared" si="56"/>
        <v>0</v>
      </c>
      <c r="J137">
        <f t="shared" si="57"/>
        <v>18</v>
      </c>
      <c r="K137">
        <f t="shared" si="58"/>
        <v>18</v>
      </c>
      <c r="L137" s="1"/>
      <c r="N137" s="2"/>
      <c r="Q137" s="16"/>
    </row>
    <row r="138" spans="1:17" ht="12.75">
      <c r="A138">
        <v>7</v>
      </c>
      <c r="B138">
        <f t="shared" si="52"/>
        <v>4</v>
      </c>
      <c r="C138">
        <f t="shared" si="53"/>
        <v>5</v>
      </c>
      <c r="D138" s="1">
        <f t="shared" si="54"/>
        <v>7</v>
      </c>
      <c r="E138" s="1">
        <f t="shared" si="54"/>
        <v>5</v>
      </c>
      <c r="F138">
        <f t="shared" si="55"/>
        <v>26</v>
      </c>
      <c r="I138" s="23">
        <f t="shared" si="56"/>
        <v>0</v>
      </c>
      <c r="J138">
        <f t="shared" si="57"/>
        <v>18</v>
      </c>
      <c r="K138">
        <f t="shared" si="58"/>
        <v>18</v>
      </c>
      <c r="L138" s="1"/>
      <c r="N138" s="2"/>
      <c r="Q138" s="16"/>
    </row>
    <row r="139" spans="1:17" ht="12.75">
      <c r="A139">
        <v>7</v>
      </c>
      <c r="B139">
        <f t="shared" si="52"/>
        <v>4</v>
      </c>
      <c r="C139">
        <f t="shared" si="53"/>
        <v>5</v>
      </c>
      <c r="D139">
        <f t="shared" si="54"/>
        <v>7</v>
      </c>
      <c r="E139">
        <f t="shared" si="54"/>
        <v>5</v>
      </c>
      <c r="F139">
        <f t="shared" si="55"/>
        <v>27</v>
      </c>
      <c r="I139" s="23">
        <f t="shared" si="56"/>
        <v>0</v>
      </c>
      <c r="J139">
        <f t="shared" si="57"/>
        <v>18</v>
      </c>
      <c r="K139">
        <f t="shared" si="58"/>
        <v>18</v>
      </c>
      <c r="L139" s="1" t="s">
        <v>10</v>
      </c>
      <c r="M139">
        <f>D139</f>
        <v>7</v>
      </c>
      <c r="N139" s="2">
        <f>SUM(J137:J140)*($R$112)</f>
        <v>0</v>
      </c>
      <c r="Q139" s="16"/>
    </row>
    <row r="140" spans="1:17" ht="12.75">
      <c r="A140" s="11">
        <v>7</v>
      </c>
      <c r="B140" s="11">
        <f t="shared" si="52"/>
        <v>4</v>
      </c>
      <c r="C140" s="11">
        <f t="shared" si="53"/>
        <v>5</v>
      </c>
      <c r="D140" s="12">
        <f t="shared" si="54"/>
        <v>7</v>
      </c>
      <c r="E140" s="12">
        <f t="shared" si="54"/>
        <v>5</v>
      </c>
      <c r="F140" s="11">
        <f t="shared" si="55"/>
        <v>28</v>
      </c>
      <c r="G140" s="42"/>
      <c r="H140" s="43"/>
      <c r="I140" s="24">
        <f t="shared" si="56"/>
        <v>0</v>
      </c>
      <c r="J140" s="11">
        <f t="shared" si="57"/>
        <v>18</v>
      </c>
      <c r="K140" s="11">
        <f t="shared" si="58"/>
        <v>18</v>
      </c>
      <c r="L140" s="12" t="s">
        <v>10</v>
      </c>
      <c r="M140" s="11">
        <f>E140</f>
        <v>5</v>
      </c>
      <c r="N140" s="13">
        <f>SUM(K137:K140)*($R$112)</f>
        <v>0</v>
      </c>
      <c r="Q140" s="16"/>
    </row>
    <row r="141" spans="1:17" ht="12.75">
      <c r="A141">
        <v>8</v>
      </c>
      <c r="B141">
        <f t="shared" si="52"/>
        <v>4</v>
      </c>
      <c r="C141">
        <f t="shared" si="53"/>
        <v>5</v>
      </c>
      <c r="D141">
        <f t="shared" si="54"/>
        <v>8</v>
      </c>
      <c r="E141">
        <f t="shared" si="54"/>
        <v>6</v>
      </c>
      <c r="F141">
        <f t="shared" si="55"/>
        <v>9</v>
      </c>
      <c r="I141" s="23">
        <f>G141-H141</f>
        <v>0</v>
      </c>
      <c r="J141">
        <f>LOOKUP(I141,tafla)</f>
        <v>18</v>
      </c>
      <c r="K141">
        <f>36-J141</f>
        <v>18</v>
      </c>
      <c r="L141" s="1"/>
      <c r="N141" s="2"/>
      <c r="Q141" s="16"/>
    </row>
    <row r="142" spans="1:17" ht="12.75">
      <c r="A142">
        <v>8</v>
      </c>
      <c r="B142">
        <f t="shared" si="52"/>
        <v>4</v>
      </c>
      <c r="C142">
        <f t="shared" si="53"/>
        <v>5</v>
      </c>
      <c r="D142" s="1">
        <f t="shared" si="54"/>
        <v>8</v>
      </c>
      <c r="E142" s="1">
        <f t="shared" si="54"/>
        <v>6</v>
      </c>
      <c r="F142" s="1">
        <f t="shared" si="55"/>
        <v>10</v>
      </c>
      <c r="I142" s="23">
        <f aca="true" t="shared" si="59" ref="I142:I148">G142-H142</f>
        <v>0</v>
      </c>
      <c r="J142">
        <f aca="true" t="shared" si="60" ref="J142:J148">LOOKUP(I142,tafla)</f>
        <v>18</v>
      </c>
      <c r="K142">
        <f aca="true" t="shared" si="61" ref="K142:K148">36-J142</f>
        <v>18</v>
      </c>
      <c r="L142" s="1"/>
      <c r="N142" s="2"/>
      <c r="Q142" s="16"/>
    </row>
    <row r="143" spans="1:17" ht="12.75">
      <c r="A143">
        <v>8</v>
      </c>
      <c r="B143">
        <f t="shared" si="52"/>
        <v>4</v>
      </c>
      <c r="C143">
        <f t="shared" si="53"/>
        <v>5</v>
      </c>
      <c r="D143">
        <f t="shared" si="54"/>
        <v>8</v>
      </c>
      <c r="E143">
        <f t="shared" si="54"/>
        <v>6</v>
      </c>
      <c r="F143">
        <f t="shared" si="55"/>
        <v>11</v>
      </c>
      <c r="I143" s="23">
        <f t="shared" si="59"/>
        <v>0</v>
      </c>
      <c r="J143">
        <f t="shared" si="60"/>
        <v>18</v>
      </c>
      <c r="K143">
        <f t="shared" si="61"/>
        <v>18</v>
      </c>
      <c r="L143" s="1" t="s">
        <v>10</v>
      </c>
      <c r="M143">
        <f>D143</f>
        <v>8</v>
      </c>
      <c r="N143" s="2">
        <f>SUM(J141:J144)*($R$112)</f>
        <v>0</v>
      </c>
      <c r="Q143" s="16"/>
    </row>
    <row r="144" spans="1:17" ht="12.75">
      <c r="A144" s="11">
        <v>8</v>
      </c>
      <c r="B144" s="11">
        <f t="shared" si="52"/>
        <v>4</v>
      </c>
      <c r="C144" s="11">
        <f t="shared" si="53"/>
        <v>5</v>
      </c>
      <c r="D144" s="12">
        <f t="shared" si="54"/>
        <v>8</v>
      </c>
      <c r="E144" s="12">
        <f t="shared" si="54"/>
        <v>6</v>
      </c>
      <c r="F144" s="11">
        <f t="shared" si="55"/>
        <v>12</v>
      </c>
      <c r="G144" s="42"/>
      <c r="H144" s="43"/>
      <c r="I144" s="24">
        <f t="shared" si="59"/>
        <v>0</v>
      </c>
      <c r="J144" s="11">
        <f t="shared" si="60"/>
        <v>18</v>
      </c>
      <c r="K144" s="11">
        <f t="shared" si="61"/>
        <v>18</v>
      </c>
      <c r="L144" s="12" t="s">
        <v>10</v>
      </c>
      <c r="M144" s="11">
        <f>E144</f>
        <v>6</v>
      </c>
      <c r="N144" s="13">
        <f>SUM(K141:K144)*($R$112)</f>
        <v>0</v>
      </c>
      <c r="Q144" s="16"/>
    </row>
    <row r="145" spans="1:17" ht="12.75">
      <c r="A145">
        <v>9</v>
      </c>
      <c r="B145">
        <f t="shared" si="52"/>
        <v>4</v>
      </c>
      <c r="C145">
        <f t="shared" si="53"/>
        <v>5</v>
      </c>
      <c r="D145">
        <f t="shared" si="54"/>
        <v>9</v>
      </c>
      <c r="E145">
        <f t="shared" si="54"/>
        <v>7</v>
      </c>
      <c r="F145">
        <f t="shared" si="55"/>
        <v>29</v>
      </c>
      <c r="I145" s="23">
        <f t="shared" si="59"/>
        <v>0</v>
      </c>
      <c r="J145">
        <f t="shared" si="60"/>
        <v>18</v>
      </c>
      <c r="K145">
        <f t="shared" si="61"/>
        <v>18</v>
      </c>
      <c r="L145" s="1"/>
      <c r="N145" s="2"/>
      <c r="Q145" s="16"/>
    </row>
    <row r="146" spans="1:17" ht="12.75">
      <c r="A146">
        <v>9</v>
      </c>
      <c r="B146">
        <f t="shared" si="52"/>
        <v>4</v>
      </c>
      <c r="C146">
        <f t="shared" si="53"/>
        <v>5</v>
      </c>
      <c r="D146" s="1">
        <f t="shared" si="54"/>
        <v>9</v>
      </c>
      <c r="E146" s="1">
        <f t="shared" si="54"/>
        <v>7</v>
      </c>
      <c r="F146">
        <f t="shared" si="55"/>
        <v>30</v>
      </c>
      <c r="I146" s="23">
        <f t="shared" si="59"/>
        <v>0</v>
      </c>
      <c r="J146">
        <f t="shared" si="60"/>
        <v>18</v>
      </c>
      <c r="K146">
        <f t="shared" si="61"/>
        <v>18</v>
      </c>
      <c r="L146" s="1"/>
      <c r="N146" s="2"/>
      <c r="Q146" s="16"/>
    </row>
    <row r="147" spans="1:17" ht="12.75">
      <c r="A147">
        <v>9</v>
      </c>
      <c r="B147">
        <f t="shared" si="52"/>
        <v>4</v>
      </c>
      <c r="C147">
        <f t="shared" si="53"/>
        <v>5</v>
      </c>
      <c r="D147">
        <f t="shared" si="54"/>
        <v>9</v>
      </c>
      <c r="E147">
        <f t="shared" si="54"/>
        <v>7</v>
      </c>
      <c r="F147">
        <f t="shared" si="55"/>
        <v>31</v>
      </c>
      <c r="I147" s="23">
        <f t="shared" si="59"/>
        <v>0</v>
      </c>
      <c r="J147">
        <f t="shared" si="60"/>
        <v>18</v>
      </c>
      <c r="K147">
        <f t="shared" si="61"/>
        <v>18</v>
      </c>
      <c r="L147" s="1" t="s">
        <v>10</v>
      </c>
      <c r="M147">
        <f>D147</f>
        <v>9</v>
      </c>
      <c r="N147" s="2">
        <f>SUM(J145:J148)*($R$112)</f>
        <v>0</v>
      </c>
      <c r="Q147" s="16"/>
    </row>
    <row r="148" spans="1:17" ht="12.75">
      <c r="A148" s="11">
        <v>9</v>
      </c>
      <c r="B148" s="11">
        <f t="shared" si="52"/>
        <v>4</v>
      </c>
      <c r="C148" s="11">
        <f t="shared" si="53"/>
        <v>5</v>
      </c>
      <c r="D148" s="12">
        <f t="shared" si="54"/>
        <v>9</v>
      </c>
      <c r="E148" s="12">
        <f t="shared" si="54"/>
        <v>7</v>
      </c>
      <c r="F148" s="11">
        <f t="shared" si="55"/>
        <v>32</v>
      </c>
      <c r="G148" s="42"/>
      <c r="H148" s="43"/>
      <c r="I148" s="24">
        <f t="shared" si="59"/>
        <v>0</v>
      </c>
      <c r="J148" s="11">
        <f t="shared" si="60"/>
        <v>18</v>
      </c>
      <c r="K148" s="11">
        <f t="shared" si="61"/>
        <v>18</v>
      </c>
      <c r="L148" s="12" t="s">
        <v>10</v>
      </c>
      <c r="M148" s="11">
        <f>E148</f>
        <v>7</v>
      </c>
      <c r="N148" s="13">
        <f>SUM(K145:K148)*($R$112)</f>
        <v>0</v>
      </c>
      <c r="O148" s="2"/>
      <c r="Q148" s="16"/>
    </row>
    <row r="149" spans="1:17" ht="12.75">
      <c r="A149" s="14"/>
      <c r="B149" s="14"/>
      <c r="C149" s="14"/>
      <c r="D149" s="15"/>
      <c r="E149" s="15"/>
      <c r="F149" s="14"/>
      <c r="I149" s="37"/>
      <c r="J149" s="14"/>
      <c r="K149" s="14"/>
      <c r="L149" s="15"/>
      <c r="M149" s="14"/>
      <c r="N149" s="16"/>
      <c r="O149" s="2"/>
      <c r="Q149" s="16"/>
    </row>
    <row r="150" spans="6:17" ht="12.75">
      <c r="F150">
        <v>-4000</v>
      </c>
      <c r="G150" s="40">
        <v>-24</v>
      </c>
      <c r="H150" s="41">
        <v>0</v>
      </c>
      <c r="Q150" s="14"/>
    </row>
    <row r="151" spans="6:8" ht="12.75">
      <c r="F151">
        <f>F150+10</f>
        <v>-3990</v>
      </c>
      <c r="G151" s="40">
        <v>-23</v>
      </c>
      <c r="H151" s="41">
        <v>0</v>
      </c>
    </row>
    <row r="152" spans="6:8" ht="12.75">
      <c r="F152">
        <f aca="true" t="shared" si="62" ref="F152:F215">F151+10</f>
        <v>-3980</v>
      </c>
      <c r="G152" s="40">
        <v>-23</v>
      </c>
      <c r="H152" s="41">
        <v>0</v>
      </c>
    </row>
    <row r="153" spans="6:8" ht="12.75">
      <c r="F153">
        <f t="shared" si="62"/>
        <v>-3970</v>
      </c>
      <c r="G153" s="40">
        <v>-23</v>
      </c>
      <c r="H153" s="41">
        <v>0</v>
      </c>
    </row>
    <row r="154" spans="6:8" ht="12.75">
      <c r="F154">
        <f t="shared" si="62"/>
        <v>-3960</v>
      </c>
      <c r="G154" s="40">
        <v>-23</v>
      </c>
      <c r="H154" s="41">
        <v>0</v>
      </c>
    </row>
    <row r="155" spans="6:8" ht="12.75">
      <c r="F155">
        <f t="shared" si="62"/>
        <v>-3950</v>
      </c>
      <c r="G155" s="40">
        <v>-23</v>
      </c>
      <c r="H155" s="41">
        <v>0</v>
      </c>
    </row>
    <row r="156" spans="6:8" ht="12.75">
      <c r="F156">
        <f t="shared" si="62"/>
        <v>-3940</v>
      </c>
      <c r="G156" s="40">
        <v>-23</v>
      </c>
      <c r="H156" s="41">
        <v>0</v>
      </c>
    </row>
    <row r="157" spans="6:8" ht="12.75">
      <c r="F157">
        <f t="shared" si="62"/>
        <v>-3930</v>
      </c>
      <c r="G157" s="40">
        <v>-23</v>
      </c>
      <c r="H157" s="41">
        <v>0</v>
      </c>
    </row>
    <row r="158" spans="6:8" ht="12.75">
      <c r="F158">
        <f t="shared" si="62"/>
        <v>-3920</v>
      </c>
      <c r="G158" s="40">
        <v>-23</v>
      </c>
      <c r="H158" s="41">
        <v>0</v>
      </c>
    </row>
    <row r="159" spans="6:8" ht="12.75">
      <c r="F159">
        <f t="shared" si="62"/>
        <v>-3910</v>
      </c>
      <c r="G159" s="40">
        <v>-23</v>
      </c>
      <c r="H159" s="41">
        <v>0</v>
      </c>
    </row>
    <row r="160" spans="6:8" ht="12.75">
      <c r="F160">
        <f t="shared" si="62"/>
        <v>-3900</v>
      </c>
      <c r="G160" s="40">
        <v>-23</v>
      </c>
      <c r="H160" s="41">
        <v>0</v>
      </c>
    </row>
    <row r="161" spans="6:8" ht="12.75">
      <c r="F161">
        <f t="shared" si="62"/>
        <v>-3890</v>
      </c>
      <c r="G161" s="40">
        <v>-23</v>
      </c>
      <c r="H161" s="41">
        <v>0</v>
      </c>
    </row>
    <row r="162" spans="6:8" ht="12.75">
      <c r="F162">
        <f t="shared" si="62"/>
        <v>-3880</v>
      </c>
      <c r="G162" s="40">
        <v>-23</v>
      </c>
      <c r="H162" s="41">
        <v>0</v>
      </c>
    </row>
    <row r="163" spans="6:8" ht="12.75">
      <c r="F163">
        <f t="shared" si="62"/>
        <v>-3870</v>
      </c>
      <c r="G163" s="40">
        <v>-23</v>
      </c>
      <c r="H163" s="41">
        <v>0</v>
      </c>
    </row>
    <row r="164" spans="6:8" ht="12.75">
      <c r="F164">
        <f t="shared" si="62"/>
        <v>-3860</v>
      </c>
      <c r="G164" s="40">
        <v>-23</v>
      </c>
      <c r="H164" s="41">
        <v>0</v>
      </c>
    </row>
    <row r="165" spans="6:8" ht="12.75">
      <c r="F165">
        <f t="shared" si="62"/>
        <v>-3850</v>
      </c>
      <c r="G165" s="40">
        <v>-23</v>
      </c>
      <c r="H165" s="41">
        <v>0</v>
      </c>
    </row>
    <row r="166" spans="6:8" ht="12.75">
      <c r="F166">
        <f t="shared" si="62"/>
        <v>-3840</v>
      </c>
      <c r="G166" s="40">
        <v>-23</v>
      </c>
      <c r="H166" s="41">
        <v>0</v>
      </c>
    </row>
    <row r="167" spans="6:8" ht="12.75">
      <c r="F167">
        <f t="shared" si="62"/>
        <v>-3830</v>
      </c>
      <c r="G167" s="40">
        <v>-23</v>
      </c>
      <c r="H167" s="41">
        <v>0</v>
      </c>
    </row>
    <row r="168" spans="6:8" ht="12.75">
      <c r="F168">
        <f t="shared" si="62"/>
        <v>-3820</v>
      </c>
      <c r="G168" s="40">
        <v>-23</v>
      </c>
      <c r="H168" s="41">
        <v>0</v>
      </c>
    </row>
    <row r="169" spans="6:8" ht="12.75">
      <c r="F169">
        <f t="shared" si="62"/>
        <v>-3810</v>
      </c>
      <c r="G169" s="40">
        <v>-23</v>
      </c>
      <c r="H169" s="41">
        <v>0</v>
      </c>
    </row>
    <row r="170" spans="6:8" ht="12.75">
      <c r="F170">
        <f t="shared" si="62"/>
        <v>-3800</v>
      </c>
      <c r="G170" s="40">
        <v>-23</v>
      </c>
      <c r="H170" s="41">
        <v>0</v>
      </c>
    </row>
    <row r="171" spans="6:8" ht="12.75">
      <c r="F171">
        <f t="shared" si="62"/>
        <v>-3790</v>
      </c>
      <c r="G171" s="40">
        <v>-23</v>
      </c>
      <c r="H171" s="41">
        <v>0</v>
      </c>
    </row>
    <row r="172" spans="6:8" ht="12.75">
      <c r="F172">
        <f t="shared" si="62"/>
        <v>-3780</v>
      </c>
      <c r="G172" s="40">
        <v>-23</v>
      </c>
      <c r="H172" s="41">
        <v>0</v>
      </c>
    </row>
    <row r="173" spans="6:8" ht="12.75">
      <c r="F173">
        <f t="shared" si="62"/>
        <v>-3770</v>
      </c>
      <c r="G173" s="40">
        <v>-23</v>
      </c>
      <c r="H173" s="41">
        <v>0</v>
      </c>
    </row>
    <row r="174" spans="6:8" ht="12.75">
      <c r="F174">
        <f t="shared" si="62"/>
        <v>-3760</v>
      </c>
      <c r="G174" s="40">
        <v>-23</v>
      </c>
      <c r="H174" s="41">
        <v>0</v>
      </c>
    </row>
    <row r="175" spans="6:8" ht="12.75">
      <c r="F175">
        <f t="shared" si="62"/>
        <v>-3750</v>
      </c>
      <c r="G175" s="40">
        <v>-23</v>
      </c>
      <c r="H175" s="41">
        <v>0</v>
      </c>
    </row>
    <row r="176" spans="6:8" ht="12.75">
      <c r="F176">
        <f t="shared" si="62"/>
        <v>-3740</v>
      </c>
      <c r="G176" s="40">
        <v>-23</v>
      </c>
      <c r="H176" s="41">
        <v>0</v>
      </c>
    </row>
    <row r="177" spans="6:8" ht="12.75">
      <c r="F177">
        <f t="shared" si="62"/>
        <v>-3730</v>
      </c>
      <c r="G177" s="40">
        <v>-23</v>
      </c>
      <c r="H177" s="41">
        <v>0</v>
      </c>
    </row>
    <row r="178" spans="6:8" ht="12.75">
      <c r="F178">
        <f t="shared" si="62"/>
        <v>-3720</v>
      </c>
      <c r="G178" s="40">
        <v>-23</v>
      </c>
      <c r="H178" s="41">
        <v>0</v>
      </c>
    </row>
    <row r="179" spans="6:8" ht="12.75">
      <c r="F179">
        <f t="shared" si="62"/>
        <v>-3710</v>
      </c>
      <c r="G179" s="40">
        <v>-23</v>
      </c>
      <c r="H179" s="41">
        <v>0</v>
      </c>
    </row>
    <row r="180" spans="6:8" ht="12.75">
      <c r="F180">
        <f t="shared" si="62"/>
        <v>-3700</v>
      </c>
      <c r="G180" s="40">
        <v>-23</v>
      </c>
      <c r="H180" s="41">
        <v>0</v>
      </c>
    </row>
    <row r="181" spans="6:8" ht="12.75">
      <c r="F181">
        <f t="shared" si="62"/>
        <v>-3690</v>
      </c>
      <c r="G181" s="40">
        <v>-23</v>
      </c>
      <c r="H181" s="41">
        <v>0</v>
      </c>
    </row>
    <row r="182" spans="6:8" ht="12.75">
      <c r="F182">
        <f t="shared" si="62"/>
        <v>-3680</v>
      </c>
      <c r="G182" s="40">
        <v>-23</v>
      </c>
      <c r="H182" s="41">
        <v>0</v>
      </c>
    </row>
    <row r="183" spans="6:8" ht="12.75">
      <c r="F183">
        <f t="shared" si="62"/>
        <v>-3670</v>
      </c>
      <c r="G183" s="40">
        <v>-23</v>
      </c>
      <c r="H183" s="41">
        <v>0</v>
      </c>
    </row>
    <row r="184" spans="6:8" ht="12.75">
      <c r="F184">
        <f t="shared" si="62"/>
        <v>-3660</v>
      </c>
      <c r="G184" s="40">
        <v>-23</v>
      </c>
      <c r="H184" s="41">
        <v>0</v>
      </c>
    </row>
    <row r="185" spans="6:8" ht="12.75">
      <c r="F185">
        <f t="shared" si="62"/>
        <v>-3650</v>
      </c>
      <c r="G185" s="40">
        <v>-23</v>
      </c>
      <c r="H185" s="41">
        <v>0</v>
      </c>
    </row>
    <row r="186" spans="6:8" ht="12.75">
      <c r="F186">
        <f t="shared" si="62"/>
        <v>-3640</v>
      </c>
      <c r="G186" s="40">
        <v>-23</v>
      </c>
      <c r="H186" s="41">
        <v>0</v>
      </c>
    </row>
    <row r="187" spans="6:8" ht="12.75">
      <c r="F187">
        <f t="shared" si="62"/>
        <v>-3630</v>
      </c>
      <c r="G187" s="40">
        <v>-23</v>
      </c>
      <c r="H187" s="41">
        <v>0</v>
      </c>
    </row>
    <row r="188" spans="6:8" ht="12.75">
      <c r="F188">
        <f t="shared" si="62"/>
        <v>-3620</v>
      </c>
      <c r="G188" s="40">
        <v>-23</v>
      </c>
      <c r="H188" s="41">
        <v>0</v>
      </c>
    </row>
    <row r="189" spans="6:8" ht="12.75">
      <c r="F189">
        <f t="shared" si="62"/>
        <v>-3610</v>
      </c>
      <c r="G189" s="40">
        <v>-23</v>
      </c>
      <c r="H189" s="41">
        <v>0</v>
      </c>
    </row>
    <row r="190" spans="6:8" ht="12.75">
      <c r="F190">
        <f t="shared" si="62"/>
        <v>-3600</v>
      </c>
      <c r="G190" s="40">
        <v>-23</v>
      </c>
      <c r="H190" s="41">
        <v>0</v>
      </c>
    </row>
    <row r="191" spans="6:8" ht="12.75">
      <c r="F191">
        <f t="shared" si="62"/>
        <v>-3590</v>
      </c>
      <c r="G191" s="40">
        <v>-23</v>
      </c>
      <c r="H191" s="41">
        <v>0</v>
      </c>
    </row>
    <row r="192" spans="6:8" ht="12.75">
      <c r="F192">
        <f t="shared" si="62"/>
        <v>-3580</v>
      </c>
      <c r="G192" s="40">
        <v>-23</v>
      </c>
      <c r="H192" s="41">
        <v>0</v>
      </c>
    </row>
    <row r="193" spans="6:8" ht="12.75">
      <c r="F193">
        <f t="shared" si="62"/>
        <v>-3570</v>
      </c>
      <c r="G193" s="40">
        <v>-23</v>
      </c>
      <c r="H193" s="41">
        <v>0</v>
      </c>
    </row>
    <row r="194" spans="6:8" ht="12.75">
      <c r="F194">
        <f t="shared" si="62"/>
        <v>-3560</v>
      </c>
      <c r="G194" s="40">
        <v>-23</v>
      </c>
      <c r="H194" s="41">
        <v>0</v>
      </c>
    </row>
    <row r="195" spans="6:8" ht="12.75">
      <c r="F195">
        <f t="shared" si="62"/>
        <v>-3550</v>
      </c>
      <c r="G195" s="40">
        <v>-23</v>
      </c>
      <c r="H195" s="41">
        <v>0</v>
      </c>
    </row>
    <row r="196" spans="6:8" ht="12.75">
      <c r="F196">
        <f t="shared" si="62"/>
        <v>-3540</v>
      </c>
      <c r="G196" s="40">
        <v>-23</v>
      </c>
      <c r="H196" s="41">
        <v>0</v>
      </c>
    </row>
    <row r="197" spans="6:8" ht="12.75">
      <c r="F197">
        <f t="shared" si="62"/>
        <v>-3530</v>
      </c>
      <c r="G197" s="40">
        <v>-23</v>
      </c>
      <c r="H197" s="41">
        <v>0</v>
      </c>
    </row>
    <row r="198" spans="6:8" ht="12.75">
      <c r="F198">
        <f t="shared" si="62"/>
        <v>-3520</v>
      </c>
      <c r="G198" s="40">
        <v>-23</v>
      </c>
      <c r="H198" s="41">
        <v>0</v>
      </c>
    </row>
    <row r="199" spans="6:8" ht="12.75">
      <c r="F199">
        <f t="shared" si="62"/>
        <v>-3510</v>
      </c>
      <c r="G199" s="40">
        <v>-23</v>
      </c>
      <c r="H199" s="41">
        <v>0</v>
      </c>
    </row>
    <row r="200" spans="6:8" ht="12.75">
      <c r="F200">
        <f t="shared" si="62"/>
        <v>-3500</v>
      </c>
      <c r="G200" s="40">
        <v>-23</v>
      </c>
      <c r="H200" s="41">
        <v>0</v>
      </c>
    </row>
    <row r="201" spans="6:8" ht="12.75">
      <c r="F201">
        <f t="shared" si="62"/>
        <v>-3490</v>
      </c>
      <c r="G201" s="40">
        <v>-22</v>
      </c>
      <c r="H201" s="41">
        <v>0</v>
      </c>
    </row>
    <row r="202" spans="6:8" ht="12.75">
      <c r="F202">
        <f t="shared" si="62"/>
        <v>-3480</v>
      </c>
      <c r="G202" s="40">
        <v>-22</v>
      </c>
      <c r="H202" s="41">
        <v>0</v>
      </c>
    </row>
    <row r="203" spans="6:8" ht="12.75">
      <c r="F203">
        <f t="shared" si="62"/>
        <v>-3470</v>
      </c>
      <c r="G203" s="40">
        <v>-22</v>
      </c>
      <c r="H203" s="41">
        <v>0</v>
      </c>
    </row>
    <row r="204" spans="6:8" ht="12.75">
      <c r="F204">
        <f t="shared" si="62"/>
        <v>-3460</v>
      </c>
      <c r="G204" s="40">
        <v>-22</v>
      </c>
      <c r="H204" s="41">
        <v>0</v>
      </c>
    </row>
    <row r="205" spans="6:8" ht="12.75">
      <c r="F205">
        <f t="shared" si="62"/>
        <v>-3450</v>
      </c>
      <c r="G205" s="40">
        <v>-22</v>
      </c>
      <c r="H205" s="41">
        <v>0</v>
      </c>
    </row>
    <row r="206" spans="6:8" ht="12.75">
      <c r="F206">
        <f t="shared" si="62"/>
        <v>-3440</v>
      </c>
      <c r="G206" s="40">
        <v>-22</v>
      </c>
      <c r="H206" s="41">
        <v>0</v>
      </c>
    </row>
    <row r="207" spans="6:8" ht="12.75">
      <c r="F207">
        <f t="shared" si="62"/>
        <v>-3430</v>
      </c>
      <c r="G207" s="40">
        <v>-22</v>
      </c>
      <c r="H207" s="41">
        <v>0</v>
      </c>
    </row>
    <row r="208" spans="6:8" ht="12.75">
      <c r="F208">
        <f t="shared" si="62"/>
        <v>-3420</v>
      </c>
      <c r="G208" s="40">
        <v>-22</v>
      </c>
      <c r="H208" s="41">
        <v>0</v>
      </c>
    </row>
    <row r="209" spans="6:8" ht="12.75">
      <c r="F209">
        <f t="shared" si="62"/>
        <v>-3410</v>
      </c>
      <c r="G209" s="40">
        <v>-22</v>
      </c>
      <c r="H209" s="41">
        <v>0</v>
      </c>
    </row>
    <row r="210" spans="6:8" ht="12.75">
      <c r="F210">
        <f t="shared" si="62"/>
        <v>-3400</v>
      </c>
      <c r="G210" s="40">
        <v>-22</v>
      </c>
      <c r="H210" s="41">
        <v>0</v>
      </c>
    </row>
    <row r="211" spans="6:8" ht="12.75">
      <c r="F211">
        <f t="shared" si="62"/>
        <v>-3390</v>
      </c>
      <c r="G211" s="40">
        <v>-22</v>
      </c>
      <c r="H211" s="41">
        <v>0</v>
      </c>
    </row>
    <row r="212" spans="6:8" ht="12.75">
      <c r="F212">
        <f t="shared" si="62"/>
        <v>-3380</v>
      </c>
      <c r="G212" s="40">
        <v>-22</v>
      </c>
      <c r="H212" s="41">
        <v>0</v>
      </c>
    </row>
    <row r="213" spans="6:8" ht="12.75">
      <c r="F213">
        <f t="shared" si="62"/>
        <v>-3370</v>
      </c>
      <c r="G213" s="40">
        <v>-22</v>
      </c>
      <c r="H213" s="41">
        <v>0</v>
      </c>
    </row>
    <row r="214" spans="6:8" ht="12.75">
      <c r="F214">
        <f t="shared" si="62"/>
        <v>-3360</v>
      </c>
      <c r="G214" s="40">
        <v>-22</v>
      </c>
      <c r="H214" s="41">
        <v>0</v>
      </c>
    </row>
    <row r="215" spans="6:8" ht="12.75">
      <c r="F215">
        <f t="shared" si="62"/>
        <v>-3350</v>
      </c>
      <c r="G215" s="40">
        <v>-22</v>
      </c>
      <c r="H215" s="41">
        <v>0</v>
      </c>
    </row>
    <row r="216" spans="6:8" ht="12.75">
      <c r="F216">
        <f aca="true" t="shared" si="63" ref="F216:F279">F215+10</f>
        <v>-3340</v>
      </c>
      <c r="G216" s="40">
        <v>-22</v>
      </c>
      <c r="H216" s="41">
        <v>0</v>
      </c>
    </row>
    <row r="217" spans="6:8" ht="12.75">
      <c r="F217">
        <f t="shared" si="63"/>
        <v>-3330</v>
      </c>
      <c r="G217" s="40">
        <v>-22</v>
      </c>
      <c r="H217" s="41">
        <v>0</v>
      </c>
    </row>
    <row r="218" spans="6:8" ht="12.75">
      <c r="F218">
        <f t="shared" si="63"/>
        <v>-3320</v>
      </c>
      <c r="G218" s="40">
        <v>-22</v>
      </c>
      <c r="H218" s="41">
        <v>0</v>
      </c>
    </row>
    <row r="219" spans="6:8" ht="12.75">
      <c r="F219">
        <f t="shared" si="63"/>
        <v>-3310</v>
      </c>
      <c r="G219" s="40">
        <v>-22</v>
      </c>
      <c r="H219" s="41">
        <v>0</v>
      </c>
    </row>
    <row r="220" spans="6:8" ht="12.75">
      <c r="F220">
        <f t="shared" si="63"/>
        <v>-3300</v>
      </c>
      <c r="G220" s="40">
        <v>-22</v>
      </c>
      <c r="H220" s="41">
        <v>0</v>
      </c>
    </row>
    <row r="221" spans="6:8" ht="12.75">
      <c r="F221">
        <f t="shared" si="63"/>
        <v>-3290</v>
      </c>
      <c r="G221" s="40">
        <v>-22</v>
      </c>
      <c r="H221" s="41">
        <v>0</v>
      </c>
    </row>
    <row r="222" spans="6:8" ht="12.75">
      <c r="F222">
        <f t="shared" si="63"/>
        <v>-3280</v>
      </c>
      <c r="G222" s="40">
        <v>-22</v>
      </c>
      <c r="H222" s="41">
        <v>0</v>
      </c>
    </row>
    <row r="223" spans="6:8" ht="12.75">
      <c r="F223">
        <f t="shared" si="63"/>
        <v>-3270</v>
      </c>
      <c r="G223" s="40">
        <v>-22</v>
      </c>
      <c r="H223" s="41">
        <v>0</v>
      </c>
    </row>
    <row r="224" spans="6:8" ht="12.75">
      <c r="F224">
        <f t="shared" si="63"/>
        <v>-3260</v>
      </c>
      <c r="G224" s="40">
        <v>-22</v>
      </c>
      <c r="H224" s="41">
        <v>0</v>
      </c>
    </row>
    <row r="225" spans="6:8" ht="12.75">
      <c r="F225">
        <f t="shared" si="63"/>
        <v>-3250</v>
      </c>
      <c r="G225" s="40">
        <v>-22</v>
      </c>
      <c r="H225" s="41">
        <v>0</v>
      </c>
    </row>
    <row r="226" spans="6:8" ht="12.75">
      <c r="F226">
        <f t="shared" si="63"/>
        <v>-3240</v>
      </c>
      <c r="G226" s="40">
        <v>-22</v>
      </c>
      <c r="H226" s="41">
        <v>0</v>
      </c>
    </row>
    <row r="227" spans="6:8" ht="12.75">
      <c r="F227">
        <f t="shared" si="63"/>
        <v>-3230</v>
      </c>
      <c r="G227" s="40">
        <v>-22</v>
      </c>
      <c r="H227" s="41">
        <v>0</v>
      </c>
    </row>
    <row r="228" spans="6:8" ht="12.75">
      <c r="F228">
        <f t="shared" si="63"/>
        <v>-3220</v>
      </c>
      <c r="G228" s="40">
        <v>-22</v>
      </c>
      <c r="H228" s="41">
        <v>0</v>
      </c>
    </row>
    <row r="229" spans="6:8" ht="12.75">
      <c r="F229">
        <f t="shared" si="63"/>
        <v>-3210</v>
      </c>
      <c r="G229" s="40">
        <v>-22</v>
      </c>
      <c r="H229" s="41">
        <v>0</v>
      </c>
    </row>
    <row r="230" spans="6:8" ht="12.75">
      <c r="F230">
        <f t="shared" si="63"/>
        <v>-3200</v>
      </c>
      <c r="G230" s="40">
        <v>-22</v>
      </c>
      <c r="H230" s="41">
        <v>0</v>
      </c>
    </row>
    <row r="231" spans="6:8" ht="12.75">
      <c r="F231">
        <f t="shared" si="63"/>
        <v>-3190</v>
      </c>
      <c r="G231" s="40">
        <v>-22</v>
      </c>
      <c r="H231" s="41">
        <v>0</v>
      </c>
    </row>
    <row r="232" spans="6:8" ht="12.75">
      <c r="F232">
        <f t="shared" si="63"/>
        <v>-3180</v>
      </c>
      <c r="G232" s="40">
        <v>-22</v>
      </c>
      <c r="H232" s="41">
        <v>0</v>
      </c>
    </row>
    <row r="233" spans="6:8" ht="12.75">
      <c r="F233">
        <f t="shared" si="63"/>
        <v>-3170</v>
      </c>
      <c r="G233" s="40">
        <v>-22</v>
      </c>
      <c r="H233" s="41">
        <v>0</v>
      </c>
    </row>
    <row r="234" spans="6:8" ht="12.75">
      <c r="F234">
        <f t="shared" si="63"/>
        <v>-3160</v>
      </c>
      <c r="G234" s="40">
        <v>-22</v>
      </c>
      <c r="H234" s="41">
        <v>0</v>
      </c>
    </row>
    <row r="235" spans="6:8" ht="12.75">
      <c r="F235">
        <f t="shared" si="63"/>
        <v>-3150</v>
      </c>
      <c r="G235" s="40">
        <v>-22</v>
      </c>
      <c r="H235" s="41">
        <v>0</v>
      </c>
    </row>
    <row r="236" spans="6:8" ht="12.75">
      <c r="F236">
        <f t="shared" si="63"/>
        <v>-3140</v>
      </c>
      <c r="G236" s="40">
        <v>-22</v>
      </c>
      <c r="H236" s="41">
        <v>0</v>
      </c>
    </row>
    <row r="237" spans="6:8" ht="12.75">
      <c r="F237">
        <f t="shared" si="63"/>
        <v>-3130</v>
      </c>
      <c r="G237" s="40">
        <v>-22</v>
      </c>
      <c r="H237" s="41">
        <v>0</v>
      </c>
    </row>
    <row r="238" spans="6:8" ht="12.75">
      <c r="F238">
        <f t="shared" si="63"/>
        <v>-3120</v>
      </c>
      <c r="G238" s="40">
        <v>-22</v>
      </c>
      <c r="H238" s="41">
        <v>0</v>
      </c>
    </row>
    <row r="239" spans="6:8" ht="12.75">
      <c r="F239">
        <f t="shared" si="63"/>
        <v>-3110</v>
      </c>
      <c r="G239" s="40">
        <v>-22</v>
      </c>
      <c r="H239" s="41">
        <v>0</v>
      </c>
    </row>
    <row r="240" spans="6:8" ht="12.75">
      <c r="F240">
        <f t="shared" si="63"/>
        <v>-3100</v>
      </c>
      <c r="G240" s="40">
        <v>-22</v>
      </c>
      <c r="H240" s="41">
        <v>0</v>
      </c>
    </row>
    <row r="241" spans="6:8" ht="12.75">
      <c r="F241">
        <f t="shared" si="63"/>
        <v>-3090</v>
      </c>
      <c r="G241" s="40">
        <v>-22</v>
      </c>
      <c r="H241" s="41">
        <v>0</v>
      </c>
    </row>
    <row r="242" spans="6:8" ht="12.75">
      <c r="F242">
        <f t="shared" si="63"/>
        <v>-3080</v>
      </c>
      <c r="G242" s="40">
        <v>-22</v>
      </c>
      <c r="H242" s="41">
        <v>0</v>
      </c>
    </row>
    <row r="243" spans="6:8" ht="12.75">
      <c r="F243">
        <f t="shared" si="63"/>
        <v>-3070</v>
      </c>
      <c r="G243" s="40">
        <v>-22</v>
      </c>
      <c r="H243" s="41">
        <v>0</v>
      </c>
    </row>
    <row r="244" spans="6:8" ht="12.75">
      <c r="F244">
        <f t="shared" si="63"/>
        <v>-3060</v>
      </c>
      <c r="G244" s="40">
        <v>-22</v>
      </c>
      <c r="H244" s="41">
        <v>0</v>
      </c>
    </row>
    <row r="245" spans="6:8" ht="12.75">
      <c r="F245">
        <f t="shared" si="63"/>
        <v>-3050</v>
      </c>
      <c r="G245" s="40">
        <v>-22</v>
      </c>
      <c r="H245" s="41">
        <v>0</v>
      </c>
    </row>
    <row r="246" spans="6:8" ht="12.75">
      <c r="F246">
        <f t="shared" si="63"/>
        <v>-3040</v>
      </c>
      <c r="G246" s="40">
        <v>-22</v>
      </c>
      <c r="H246" s="41">
        <v>0</v>
      </c>
    </row>
    <row r="247" spans="6:8" ht="12.75">
      <c r="F247">
        <f t="shared" si="63"/>
        <v>-3030</v>
      </c>
      <c r="G247" s="40">
        <v>-22</v>
      </c>
      <c r="H247" s="41">
        <v>0</v>
      </c>
    </row>
    <row r="248" spans="6:8" ht="12.75">
      <c r="F248">
        <f t="shared" si="63"/>
        <v>-3020</v>
      </c>
      <c r="G248" s="40">
        <v>-22</v>
      </c>
      <c r="H248" s="41">
        <v>0</v>
      </c>
    </row>
    <row r="249" spans="6:8" ht="12.75">
      <c r="F249">
        <f t="shared" si="63"/>
        <v>-3010</v>
      </c>
      <c r="G249" s="40">
        <v>-22</v>
      </c>
      <c r="H249" s="41">
        <v>0</v>
      </c>
    </row>
    <row r="250" spans="6:8" ht="12.75">
      <c r="F250">
        <f t="shared" si="63"/>
        <v>-3000</v>
      </c>
      <c r="G250" s="40">
        <v>-22</v>
      </c>
      <c r="H250" s="41">
        <v>0</v>
      </c>
    </row>
    <row r="251" spans="6:8" ht="12.75">
      <c r="F251">
        <f t="shared" si="63"/>
        <v>-2990</v>
      </c>
      <c r="G251" s="40">
        <v>-21</v>
      </c>
      <c r="H251" s="41">
        <v>0</v>
      </c>
    </row>
    <row r="252" spans="6:8" ht="12.75">
      <c r="F252">
        <f t="shared" si="63"/>
        <v>-2980</v>
      </c>
      <c r="G252" s="40">
        <v>-21</v>
      </c>
      <c r="H252" s="41">
        <v>0</v>
      </c>
    </row>
    <row r="253" spans="6:8" ht="12.75">
      <c r="F253">
        <f t="shared" si="63"/>
        <v>-2970</v>
      </c>
      <c r="G253" s="40">
        <v>-21</v>
      </c>
      <c r="H253" s="41">
        <v>0</v>
      </c>
    </row>
    <row r="254" spans="6:8" ht="12.75">
      <c r="F254">
        <f t="shared" si="63"/>
        <v>-2960</v>
      </c>
      <c r="G254" s="40">
        <v>-21</v>
      </c>
      <c r="H254" s="41">
        <v>0</v>
      </c>
    </row>
    <row r="255" spans="6:8" ht="12.75">
      <c r="F255">
        <f t="shared" si="63"/>
        <v>-2950</v>
      </c>
      <c r="G255" s="40">
        <v>-21</v>
      </c>
      <c r="H255" s="41">
        <v>0</v>
      </c>
    </row>
    <row r="256" spans="6:8" ht="12.75">
      <c r="F256">
        <f t="shared" si="63"/>
        <v>-2940</v>
      </c>
      <c r="G256" s="40">
        <v>-21</v>
      </c>
      <c r="H256" s="41">
        <v>0</v>
      </c>
    </row>
    <row r="257" spans="6:8" ht="12.75">
      <c r="F257">
        <f t="shared" si="63"/>
        <v>-2930</v>
      </c>
      <c r="G257" s="40">
        <v>-21</v>
      </c>
      <c r="H257" s="41">
        <v>0</v>
      </c>
    </row>
    <row r="258" spans="6:8" ht="12.75">
      <c r="F258">
        <f t="shared" si="63"/>
        <v>-2920</v>
      </c>
      <c r="G258" s="40">
        <v>-21</v>
      </c>
      <c r="H258" s="41">
        <v>0</v>
      </c>
    </row>
    <row r="259" spans="6:8" ht="12.75">
      <c r="F259">
        <f t="shared" si="63"/>
        <v>-2910</v>
      </c>
      <c r="G259" s="40">
        <v>-21</v>
      </c>
      <c r="H259" s="41">
        <v>0</v>
      </c>
    </row>
    <row r="260" spans="6:8" ht="12.75">
      <c r="F260">
        <f t="shared" si="63"/>
        <v>-2900</v>
      </c>
      <c r="G260" s="40">
        <v>-21</v>
      </c>
      <c r="H260" s="41">
        <v>0</v>
      </c>
    </row>
    <row r="261" spans="6:8" ht="12.75">
      <c r="F261">
        <f t="shared" si="63"/>
        <v>-2890</v>
      </c>
      <c r="G261" s="40">
        <v>-21</v>
      </c>
      <c r="H261" s="41">
        <v>0</v>
      </c>
    </row>
    <row r="262" spans="6:8" ht="12.75">
      <c r="F262">
        <f t="shared" si="63"/>
        <v>-2880</v>
      </c>
      <c r="G262" s="40">
        <v>-21</v>
      </c>
      <c r="H262" s="41">
        <v>0</v>
      </c>
    </row>
    <row r="263" spans="6:8" ht="12.75">
      <c r="F263">
        <f t="shared" si="63"/>
        <v>-2870</v>
      </c>
      <c r="G263" s="40">
        <v>-21</v>
      </c>
      <c r="H263" s="41">
        <v>0</v>
      </c>
    </row>
    <row r="264" spans="6:8" ht="12.75">
      <c r="F264">
        <f t="shared" si="63"/>
        <v>-2860</v>
      </c>
      <c r="G264" s="40">
        <v>-21</v>
      </c>
      <c r="H264" s="41">
        <v>0</v>
      </c>
    </row>
    <row r="265" spans="6:8" ht="12.75">
      <c r="F265">
        <f t="shared" si="63"/>
        <v>-2850</v>
      </c>
      <c r="G265" s="40">
        <v>-21</v>
      </c>
      <c r="H265" s="41">
        <v>0</v>
      </c>
    </row>
    <row r="266" spans="6:8" ht="12.75">
      <c r="F266">
        <f t="shared" si="63"/>
        <v>-2840</v>
      </c>
      <c r="G266" s="40">
        <v>-21</v>
      </c>
      <c r="H266" s="41">
        <v>0</v>
      </c>
    </row>
    <row r="267" spans="6:8" ht="12.75">
      <c r="F267">
        <f t="shared" si="63"/>
        <v>-2830</v>
      </c>
      <c r="G267" s="40">
        <v>-21</v>
      </c>
      <c r="H267" s="41">
        <v>0</v>
      </c>
    </row>
    <row r="268" spans="6:8" ht="12.75">
      <c r="F268">
        <f t="shared" si="63"/>
        <v>-2820</v>
      </c>
      <c r="G268" s="40">
        <v>-21</v>
      </c>
      <c r="H268" s="41">
        <v>0</v>
      </c>
    </row>
    <row r="269" spans="6:8" ht="12.75">
      <c r="F269">
        <f t="shared" si="63"/>
        <v>-2810</v>
      </c>
      <c r="G269" s="40">
        <v>-21</v>
      </c>
      <c r="H269" s="41">
        <v>0</v>
      </c>
    </row>
    <row r="270" spans="6:8" ht="12.75">
      <c r="F270">
        <f t="shared" si="63"/>
        <v>-2800</v>
      </c>
      <c r="G270" s="40">
        <v>-21</v>
      </c>
      <c r="H270" s="41">
        <v>0</v>
      </c>
    </row>
    <row r="271" spans="6:8" ht="12.75">
      <c r="F271">
        <f t="shared" si="63"/>
        <v>-2790</v>
      </c>
      <c r="G271" s="40">
        <v>-21</v>
      </c>
      <c r="H271" s="41">
        <v>0</v>
      </c>
    </row>
    <row r="272" spans="6:8" ht="12.75">
      <c r="F272">
        <f t="shared" si="63"/>
        <v>-2780</v>
      </c>
      <c r="G272" s="40">
        <v>-21</v>
      </c>
      <c r="H272" s="41">
        <v>0</v>
      </c>
    </row>
    <row r="273" spans="6:8" ht="12.75">
      <c r="F273">
        <f t="shared" si="63"/>
        <v>-2770</v>
      </c>
      <c r="G273" s="40">
        <v>-21</v>
      </c>
      <c r="H273" s="41">
        <v>0</v>
      </c>
    </row>
    <row r="274" spans="6:8" ht="12.75">
      <c r="F274">
        <f t="shared" si="63"/>
        <v>-2760</v>
      </c>
      <c r="G274" s="40">
        <v>-21</v>
      </c>
      <c r="H274" s="41">
        <v>0</v>
      </c>
    </row>
    <row r="275" spans="6:8" ht="12.75">
      <c r="F275">
        <f t="shared" si="63"/>
        <v>-2750</v>
      </c>
      <c r="G275" s="40">
        <v>-21</v>
      </c>
      <c r="H275" s="41">
        <v>0</v>
      </c>
    </row>
    <row r="276" spans="6:8" ht="12.75">
      <c r="F276">
        <f t="shared" si="63"/>
        <v>-2740</v>
      </c>
      <c r="G276" s="40">
        <v>-21</v>
      </c>
      <c r="H276" s="41">
        <v>0</v>
      </c>
    </row>
    <row r="277" spans="6:8" ht="12.75">
      <c r="F277">
        <f t="shared" si="63"/>
        <v>-2730</v>
      </c>
      <c r="G277" s="40">
        <v>-21</v>
      </c>
      <c r="H277" s="41">
        <v>0</v>
      </c>
    </row>
    <row r="278" spans="6:8" ht="12.75">
      <c r="F278">
        <f t="shared" si="63"/>
        <v>-2720</v>
      </c>
      <c r="G278" s="40">
        <v>-21</v>
      </c>
      <c r="H278" s="41">
        <v>0</v>
      </c>
    </row>
    <row r="279" spans="6:8" ht="12.75">
      <c r="F279">
        <f t="shared" si="63"/>
        <v>-2710</v>
      </c>
      <c r="G279" s="40">
        <v>-21</v>
      </c>
      <c r="H279" s="41">
        <v>0</v>
      </c>
    </row>
    <row r="280" spans="6:8" ht="12.75">
      <c r="F280">
        <f aca="true" t="shared" si="64" ref="F280:F343">F279+10</f>
        <v>-2700</v>
      </c>
      <c r="G280" s="40">
        <v>-21</v>
      </c>
      <c r="H280" s="41">
        <v>0</v>
      </c>
    </row>
    <row r="281" spans="6:8" ht="12.75">
      <c r="F281">
        <f t="shared" si="64"/>
        <v>-2690</v>
      </c>
      <c r="G281" s="40">
        <v>-21</v>
      </c>
      <c r="H281" s="41">
        <v>0</v>
      </c>
    </row>
    <row r="282" spans="6:8" ht="12.75">
      <c r="F282">
        <f t="shared" si="64"/>
        <v>-2680</v>
      </c>
      <c r="G282" s="40">
        <v>-21</v>
      </c>
      <c r="H282" s="41">
        <v>0</v>
      </c>
    </row>
    <row r="283" spans="6:8" ht="12.75">
      <c r="F283">
        <f t="shared" si="64"/>
        <v>-2670</v>
      </c>
      <c r="G283" s="40">
        <v>-21</v>
      </c>
      <c r="H283" s="41">
        <v>0</v>
      </c>
    </row>
    <row r="284" spans="6:8" ht="12.75">
      <c r="F284">
        <f t="shared" si="64"/>
        <v>-2660</v>
      </c>
      <c r="G284" s="40">
        <v>-21</v>
      </c>
      <c r="H284" s="41">
        <v>0</v>
      </c>
    </row>
    <row r="285" spans="6:8" ht="12.75">
      <c r="F285">
        <f t="shared" si="64"/>
        <v>-2650</v>
      </c>
      <c r="G285" s="40">
        <v>-21</v>
      </c>
      <c r="H285" s="41">
        <v>0</v>
      </c>
    </row>
    <row r="286" spans="6:8" ht="12.75">
      <c r="F286">
        <f t="shared" si="64"/>
        <v>-2640</v>
      </c>
      <c r="G286" s="40">
        <v>-21</v>
      </c>
      <c r="H286" s="41">
        <v>0</v>
      </c>
    </row>
    <row r="287" spans="6:8" ht="12.75">
      <c r="F287">
        <f t="shared" si="64"/>
        <v>-2630</v>
      </c>
      <c r="G287" s="40">
        <v>-21</v>
      </c>
      <c r="H287" s="41">
        <v>0</v>
      </c>
    </row>
    <row r="288" spans="6:8" ht="12.75">
      <c r="F288">
        <f t="shared" si="64"/>
        <v>-2620</v>
      </c>
      <c r="G288" s="40">
        <v>-21</v>
      </c>
      <c r="H288" s="41">
        <v>0</v>
      </c>
    </row>
    <row r="289" spans="6:8" ht="12.75">
      <c r="F289">
        <f t="shared" si="64"/>
        <v>-2610</v>
      </c>
      <c r="G289" s="40">
        <v>-21</v>
      </c>
      <c r="H289" s="41">
        <v>0</v>
      </c>
    </row>
    <row r="290" spans="6:8" ht="12.75">
      <c r="F290">
        <f t="shared" si="64"/>
        <v>-2600</v>
      </c>
      <c r="G290" s="40">
        <v>-21</v>
      </c>
      <c r="H290" s="41">
        <v>0</v>
      </c>
    </row>
    <row r="291" spans="6:8" ht="12.75">
      <c r="F291">
        <f t="shared" si="64"/>
        <v>-2590</v>
      </c>
      <c r="G291" s="40">
        <v>-21</v>
      </c>
      <c r="H291" s="41">
        <v>0</v>
      </c>
    </row>
    <row r="292" spans="6:8" ht="12.75">
      <c r="F292">
        <f t="shared" si="64"/>
        <v>-2580</v>
      </c>
      <c r="G292" s="40">
        <v>-21</v>
      </c>
      <c r="H292" s="41">
        <v>0</v>
      </c>
    </row>
    <row r="293" spans="6:8" ht="12.75">
      <c r="F293">
        <f t="shared" si="64"/>
        <v>-2570</v>
      </c>
      <c r="G293" s="40">
        <v>-21</v>
      </c>
      <c r="H293" s="41">
        <v>0</v>
      </c>
    </row>
    <row r="294" spans="6:8" ht="12.75">
      <c r="F294">
        <f t="shared" si="64"/>
        <v>-2560</v>
      </c>
      <c r="G294" s="40">
        <v>-21</v>
      </c>
      <c r="H294" s="41">
        <v>0</v>
      </c>
    </row>
    <row r="295" spans="6:8" ht="12.75">
      <c r="F295">
        <f t="shared" si="64"/>
        <v>-2550</v>
      </c>
      <c r="G295" s="40">
        <v>-21</v>
      </c>
      <c r="H295" s="41">
        <v>0</v>
      </c>
    </row>
    <row r="296" spans="6:8" ht="12.75">
      <c r="F296">
        <f t="shared" si="64"/>
        <v>-2540</v>
      </c>
      <c r="G296" s="40">
        <v>-21</v>
      </c>
      <c r="H296" s="41">
        <v>0</v>
      </c>
    </row>
    <row r="297" spans="6:8" ht="12.75">
      <c r="F297">
        <f t="shared" si="64"/>
        <v>-2530</v>
      </c>
      <c r="G297" s="40">
        <v>-21</v>
      </c>
      <c r="H297" s="41">
        <v>0</v>
      </c>
    </row>
    <row r="298" spans="6:8" ht="12.75">
      <c r="F298">
        <f t="shared" si="64"/>
        <v>-2520</v>
      </c>
      <c r="G298" s="40">
        <v>-21</v>
      </c>
      <c r="H298" s="41">
        <v>0</v>
      </c>
    </row>
    <row r="299" spans="6:8" ht="12.75">
      <c r="F299">
        <f t="shared" si="64"/>
        <v>-2510</v>
      </c>
      <c r="G299" s="40">
        <v>-21</v>
      </c>
      <c r="H299" s="41">
        <v>0</v>
      </c>
    </row>
    <row r="300" spans="6:8" ht="12.75">
      <c r="F300">
        <f t="shared" si="64"/>
        <v>-2500</v>
      </c>
      <c r="G300" s="40">
        <v>-21</v>
      </c>
      <c r="H300" s="41">
        <v>0</v>
      </c>
    </row>
    <row r="301" spans="6:8" ht="12.75">
      <c r="F301">
        <f t="shared" si="64"/>
        <v>-2490</v>
      </c>
      <c r="G301" s="40">
        <v>-20</v>
      </c>
      <c r="H301" s="41">
        <v>0</v>
      </c>
    </row>
    <row r="302" spans="6:8" ht="12.75">
      <c r="F302">
        <f t="shared" si="64"/>
        <v>-2480</v>
      </c>
      <c r="G302" s="40">
        <v>-20</v>
      </c>
      <c r="H302" s="41">
        <v>0</v>
      </c>
    </row>
    <row r="303" spans="6:8" ht="12.75">
      <c r="F303">
        <f t="shared" si="64"/>
        <v>-2470</v>
      </c>
      <c r="G303" s="40">
        <v>-20</v>
      </c>
      <c r="H303" s="41">
        <v>0</v>
      </c>
    </row>
    <row r="304" spans="6:8" ht="12.75">
      <c r="F304">
        <f t="shared" si="64"/>
        <v>-2460</v>
      </c>
      <c r="G304" s="40">
        <v>-20</v>
      </c>
      <c r="H304" s="41">
        <v>0</v>
      </c>
    </row>
    <row r="305" spans="6:8" ht="12.75">
      <c r="F305">
        <f t="shared" si="64"/>
        <v>-2450</v>
      </c>
      <c r="G305" s="40">
        <v>-20</v>
      </c>
      <c r="H305" s="41">
        <v>0</v>
      </c>
    </row>
    <row r="306" spans="6:8" ht="12.75">
      <c r="F306">
        <f t="shared" si="64"/>
        <v>-2440</v>
      </c>
      <c r="G306" s="40">
        <v>-20</v>
      </c>
      <c r="H306" s="41">
        <v>0</v>
      </c>
    </row>
    <row r="307" spans="6:8" ht="12.75">
      <c r="F307">
        <f t="shared" si="64"/>
        <v>-2430</v>
      </c>
      <c r="G307" s="40">
        <v>-20</v>
      </c>
      <c r="H307" s="41">
        <v>0</v>
      </c>
    </row>
    <row r="308" spans="6:8" ht="12.75">
      <c r="F308">
        <f t="shared" si="64"/>
        <v>-2420</v>
      </c>
      <c r="G308" s="40">
        <v>-20</v>
      </c>
      <c r="H308" s="41">
        <v>0</v>
      </c>
    </row>
    <row r="309" spans="6:8" ht="12.75">
      <c r="F309">
        <f t="shared" si="64"/>
        <v>-2410</v>
      </c>
      <c r="G309" s="40">
        <v>-20</v>
      </c>
      <c r="H309" s="41">
        <v>0</v>
      </c>
    </row>
    <row r="310" spans="6:8" ht="12.75">
      <c r="F310">
        <f t="shared" si="64"/>
        <v>-2400</v>
      </c>
      <c r="G310" s="40">
        <v>-20</v>
      </c>
      <c r="H310" s="41">
        <v>0</v>
      </c>
    </row>
    <row r="311" spans="6:8" ht="12.75">
      <c r="F311">
        <f t="shared" si="64"/>
        <v>-2390</v>
      </c>
      <c r="G311" s="40">
        <v>-20</v>
      </c>
      <c r="H311" s="41">
        <v>0</v>
      </c>
    </row>
    <row r="312" spans="6:8" ht="12.75">
      <c r="F312">
        <f t="shared" si="64"/>
        <v>-2380</v>
      </c>
      <c r="G312" s="40">
        <v>-20</v>
      </c>
      <c r="H312" s="41">
        <v>0</v>
      </c>
    </row>
    <row r="313" spans="6:8" ht="12.75">
      <c r="F313">
        <f t="shared" si="64"/>
        <v>-2370</v>
      </c>
      <c r="G313" s="40">
        <v>-20</v>
      </c>
      <c r="H313" s="41">
        <v>0</v>
      </c>
    </row>
    <row r="314" spans="6:8" ht="12.75">
      <c r="F314">
        <f t="shared" si="64"/>
        <v>-2360</v>
      </c>
      <c r="G314" s="40">
        <v>-20</v>
      </c>
      <c r="H314" s="41">
        <v>0</v>
      </c>
    </row>
    <row r="315" spans="6:8" ht="12.75">
      <c r="F315">
        <f t="shared" si="64"/>
        <v>-2350</v>
      </c>
      <c r="G315" s="40">
        <v>-20</v>
      </c>
      <c r="H315" s="41">
        <v>0</v>
      </c>
    </row>
    <row r="316" spans="6:8" ht="12.75">
      <c r="F316">
        <f t="shared" si="64"/>
        <v>-2340</v>
      </c>
      <c r="G316" s="40">
        <v>-20</v>
      </c>
      <c r="H316" s="41">
        <v>0</v>
      </c>
    </row>
    <row r="317" spans="6:8" ht="12.75">
      <c r="F317">
        <f t="shared" si="64"/>
        <v>-2330</v>
      </c>
      <c r="G317" s="40">
        <v>-20</v>
      </c>
      <c r="H317" s="41">
        <v>0</v>
      </c>
    </row>
    <row r="318" spans="6:8" ht="12.75">
      <c r="F318">
        <f t="shared" si="64"/>
        <v>-2320</v>
      </c>
      <c r="G318" s="40">
        <v>-20</v>
      </c>
      <c r="H318" s="41">
        <v>0</v>
      </c>
    </row>
    <row r="319" spans="6:8" ht="12.75">
      <c r="F319">
        <f t="shared" si="64"/>
        <v>-2310</v>
      </c>
      <c r="G319" s="40">
        <v>-20</v>
      </c>
      <c r="H319" s="41">
        <v>0</v>
      </c>
    </row>
    <row r="320" spans="6:8" ht="12.75">
      <c r="F320">
        <f t="shared" si="64"/>
        <v>-2300</v>
      </c>
      <c r="G320" s="40">
        <v>-20</v>
      </c>
      <c r="H320" s="41">
        <v>0</v>
      </c>
    </row>
    <row r="321" spans="6:8" ht="12.75">
      <c r="F321">
        <f t="shared" si="64"/>
        <v>-2290</v>
      </c>
      <c r="G321" s="40">
        <v>-20</v>
      </c>
      <c r="H321" s="41">
        <v>0</v>
      </c>
    </row>
    <row r="322" spans="6:8" ht="12.75">
      <c r="F322">
        <f t="shared" si="64"/>
        <v>-2280</v>
      </c>
      <c r="G322" s="40">
        <v>-20</v>
      </c>
      <c r="H322" s="41">
        <v>0</v>
      </c>
    </row>
    <row r="323" spans="6:8" ht="12.75">
      <c r="F323">
        <f t="shared" si="64"/>
        <v>-2270</v>
      </c>
      <c r="G323" s="40">
        <v>-20</v>
      </c>
      <c r="H323" s="41">
        <v>0</v>
      </c>
    </row>
    <row r="324" spans="6:8" ht="12.75">
      <c r="F324">
        <f t="shared" si="64"/>
        <v>-2260</v>
      </c>
      <c r="G324" s="40">
        <v>-20</v>
      </c>
      <c r="H324" s="41">
        <v>0</v>
      </c>
    </row>
    <row r="325" spans="6:8" ht="12.75">
      <c r="F325">
        <f t="shared" si="64"/>
        <v>-2250</v>
      </c>
      <c r="G325" s="40">
        <v>-20</v>
      </c>
      <c r="H325" s="41">
        <v>0</v>
      </c>
    </row>
    <row r="326" spans="6:8" ht="12.75">
      <c r="F326">
        <f t="shared" si="64"/>
        <v>-2240</v>
      </c>
      <c r="G326" s="40">
        <v>-19</v>
      </c>
      <c r="H326" s="41">
        <v>0</v>
      </c>
    </row>
    <row r="327" spans="6:8" ht="12.75">
      <c r="F327">
        <f t="shared" si="64"/>
        <v>-2230</v>
      </c>
      <c r="G327" s="40">
        <v>-19</v>
      </c>
      <c r="H327" s="41">
        <v>0</v>
      </c>
    </row>
    <row r="328" spans="6:8" ht="12.75">
      <c r="F328">
        <f t="shared" si="64"/>
        <v>-2220</v>
      </c>
      <c r="G328" s="40">
        <v>-19</v>
      </c>
      <c r="H328" s="41">
        <v>0</v>
      </c>
    </row>
    <row r="329" spans="6:8" ht="12.75">
      <c r="F329">
        <f t="shared" si="64"/>
        <v>-2210</v>
      </c>
      <c r="G329" s="40">
        <v>-19</v>
      </c>
      <c r="H329" s="41">
        <v>0</v>
      </c>
    </row>
    <row r="330" spans="6:8" ht="12.75">
      <c r="F330">
        <f t="shared" si="64"/>
        <v>-2200</v>
      </c>
      <c r="G330" s="40">
        <v>-19</v>
      </c>
      <c r="H330" s="41">
        <v>0</v>
      </c>
    </row>
    <row r="331" spans="6:8" ht="12.75">
      <c r="F331">
        <f t="shared" si="64"/>
        <v>-2190</v>
      </c>
      <c r="G331" s="40">
        <v>-19</v>
      </c>
      <c r="H331" s="41">
        <v>0</v>
      </c>
    </row>
    <row r="332" spans="6:8" ht="12.75">
      <c r="F332">
        <f t="shared" si="64"/>
        <v>-2180</v>
      </c>
      <c r="G332" s="40">
        <v>-19</v>
      </c>
      <c r="H332" s="41">
        <v>0</v>
      </c>
    </row>
    <row r="333" spans="6:8" ht="12.75">
      <c r="F333">
        <f t="shared" si="64"/>
        <v>-2170</v>
      </c>
      <c r="G333" s="40">
        <v>-19</v>
      </c>
      <c r="H333" s="41">
        <v>0</v>
      </c>
    </row>
    <row r="334" spans="6:8" ht="12.75">
      <c r="F334">
        <f t="shared" si="64"/>
        <v>-2160</v>
      </c>
      <c r="G334" s="40">
        <v>-19</v>
      </c>
      <c r="H334" s="41">
        <v>0</v>
      </c>
    </row>
    <row r="335" spans="6:8" ht="12.75">
      <c r="F335">
        <f t="shared" si="64"/>
        <v>-2150</v>
      </c>
      <c r="G335" s="40">
        <v>-19</v>
      </c>
      <c r="H335" s="41">
        <v>0</v>
      </c>
    </row>
    <row r="336" spans="6:8" ht="12.75">
      <c r="F336">
        <f t="shared" si="64"/>
        <v>-2140</v>
      </c>
      <c r="G336" s="40">
        <v>-19</v>
      </c>
      <c r="H336" s="41">
        <v>0</v>
      </c>
    </row>
    <row r="337" spans="6:8" ht="12.75">
      <c r="F337">
        <f t="shared" si="64"/>
        <v>-2130</v>
      </c>
      <c r="G337" s="40">
        <v>-19</v>
      </c>
      <c r="H337" s="41">
        <v>0</v>
      </c>
    </row>
    <row r="338" spans="6:8" ht="12.75">
      <c r="F338">
        <f t="shared" si="64"/>
        <v>-2120</v>
      </c>
      <c r="G338" s="40">
        <v>-19</v>
      </c>
      <c r="H338" s="41">
        <v>0</v>
      </c>
    </row>
    <row r="339" spans="6:8" ht="12.75">
      <c r="F339">
        <f t="shared" si="64"/>
        <v>-2110</v>
      </c>
      <c r="G339" s="40">
        <v>-19</v>
      </c>
      <c r="H339" s="41">
        <v>0</v>
      </c>
    </row>
    <row r="340" spans="6:8" ht="12.75">
      <c r="F340">
        <f t="shared" si="64"/>
        <v>-2100</v>
      </c>
      <c r="G340" s="40">
        <v>-19</v>
      </c>
      <c r="H340" s="41">
        <v>0</v>
      </c>
    </row>
    <row r="341" spans="6:8" ht="12.75">
      <c r="F341">
        <f t="shared" si="64"/>
        <v>-2090</v>
      </c>
      <c r="G341" s="40">
        <v>-19</v>
      </c>
      <c r="H341" s="41">
        <v>0</v>
      </c>
    </row>
    <row r="342" spans="6:8" ht="12.75">
      <c r="F342">
        <f t="shared" si="64"/>
        <v>-2080</v>
      </c>
      <c r="G342" s="40">
        <v>-19</v>
      </c>
      <c r="H342" s="41">
        <v>0</v>
      </c>
    </row>
    <row r="343" spans="6:8" ht="12.75">
      <c r="F343">
        <f t="shared" si="64"/>
        <v>-2070</v>
      </c>
      <c r="G343" s="40">
        <v>-19</v>
      </c>
      <c r="H343" s="41">
        <v>0</v>
      </c>
    </row>
    <row r="344" spans="6:8" ht="12.75">
      <c r="F344">
        <f aca="true" t="shared" si="65" ref="F344:F407">F343+10</f>
        <v>-2060</v>
      </c>
      <c r="G344" s="40">
        <v>-19</v>
      </c>
      <c r="H344" s="41">
        <v>0</v>
      </c>
    </row>
    <row r="345" spans="6:8" ht="12.75">
      <c r="F345">
        <f t="shared" si="65"/>
        <v>-2050</v>
      </c>
      <c r="G345" s="40">
        <v>-19</v>
      </c>
      <c r="H345" s="41">
        <v>0</v>
      </c>
    </row>
    <row r="346" spans="6:8" ht="12.75">
      <c r="F346">
        <f t="shared" si="65"/>
        <v>-2040</v>
      </c>
      <c r="G346" s="40">
        <v>-19</v>
      </c>
      <c r="H346" s="41">
        <v>0</v>
      </c>
    </row>
    <row r="347" spans="6:8" ht="12.75">
      <c r="F347">
        <f t="shared" si="65"/>
        <v>-2030</v>
      </c>
      <c r="G347" s="40">
        <v>-19</v>
      </c>
      <c r="H347" s="41">
        <v>0</v>
      </c>
    </row>
    <row r="348" spans="6:8" ht="12.75">
      <c r="F348">
        <f t="shared" si="65"/>
        <v>-2020</v>
      </c>
      <c r="G348" s="40">
        <v>-19</v>
      </c>
      <c r="H348" s="41">
        <v>0</v>
      </c>
    </row>
    <row r="349" spans="6:8" ht="12.75">
      <c r="F349">
        <f t="shared" si="65"/>
        <v>-2010</v>
      </c>
      <c r="G349" s="40">
        <v>-19</v>
      </c>
      <c r="H349" s="41">
        <v>0</v>
      </c>
    </row>
    <row r="350" spans="6:8" ht="12.75">
      <c r="F350">
        <f t="shared" si="65"/>
        <v>-2000</v>
      </c>
      <c r="G350" s="40">
        <v>-19</v>
      </c>
      <c r="H350" s="41">
        <v>0</v>
      </c>
    </row>
    <row r="351" spans="6:8" ht="12.75">
      <c r="F351">
        <f t="shared" si="65"/>
        <v>-1990</v>
      </c>
      <c r="G351" s="40">
        <v>-18</v>
      </c>
      <c r="H351" s="41">
        <v>0</v>
      </c>
    </row>
    <row r="352" spans="6:8" ht="12.75">
      <c r="F352">
        <f t="shared" si="65"/>
        <v>-1980</v>
      </c>
      <c r="G352" s="40">
        <v>-18</v>
      </c>
      <c r="H352" s="41">
        <f aca="true" t="shared" si="66" ref="H352:H415">G352+18</f>
        <v>0</v>
      </c>
    </row>
    <row r="353" spans="6:8" ht="12.75">
      <c r="F353">
        <f t="shared" si="65"/>
        <v>-1970</v>
      </c>
      <c r="G353" s="40">
        <v>-18</v>
      </c>
      <c r="H353" s="41">
        <f t="shared" si="66"/>
        <v>0</v>
      </c>
    </row>
    <row r="354" spans="6:8" ht="12.75">
      <c r="F354">
        <f t="shared" si="65"/>
        <v>-1960</v>
      </c>
      <c r="G354" s="40">
        <v>-18</v>
      </c>
      <c r="H354" s="41">
        <f t="shared" si="66"/>
        <v>0</v>
      </c>
    </row>
    <row r="355" spans="6:8" ht="12.75">
      <c r="F355">
        <f t="shared" si="65"/>
        <v>-1950</v>
      </c>
      <c r="G355" s="40">
        <v>-18</v>
      </c>
      <c r="H355" s="41">
        <f t="shared" si="66"/>
        <v>0</v>
      </c>
    </row>
    <row r="356" spans="6:8" ht="12.75">
      <c r="F356">
        <f t="shared" si="65"/>
        <v>-1940</v>
      </c>
      <c r="G356" s="40">
        <v>-18</v>
      </c>
      <c r="H356" s="41">
        <f t="shared" si="66"/>
        <v>0</v>
      </c>
    </row>
    <row r="357" spans="6:8" ht="12.75">
      <c r="F357">
        <f t="shared" si="65"/>
        <v>-1930</v>
      </c>
      <c r="G357" s="40">
        <v>-18</v>
      </c>
      <c r="H357" s="41">
        <f t="shared" si="66"/>
        <v>0</v>
      </c>
    </row>
    <row r="358" spans="6:8" ht="12.75">
      <c r="F358">
        <f t="shared" si="65"/>
        <v>-1920</v>
      </c>
      <c r="G358" s="40">
        <v>-18</v>
      </c>
      <c r="H358" s="41">
        <f t="shared" si="66"/>
        <v>0</v>
      </c>
    </row>
    <row r="359" spans="6:8" ht="12.75">
      <c r="F359">
        <f t="shared" si="65"/>
        <v>-1910</v>
      </c>
      <c r="G359" s="40">
        <v>-18</v>
      </c>
      <c r="H359" s="41">
        <f t="shared" si="66"/>
        <v>0</v>
      </c>
    </row>
    <row r="360" spans="6:8" ht="12.75">
      <c r="F360">
        <f t="shared" si="65"/>
        <v>-1900</v>
      </c>
      <c r="G360" s="40">
        <v>-18</v>
      </c>
      <c r="H360" s="41">
        <f t="shared" si="66"/>
        <v>0</v>
      </c>
    </row>
    <row r="361" spans="6:8" ht="12.75">
      <c r="F361">
        <f t="shared" si="65"/>
        <v>-1890</v>
      </c>
      <c r="G361" s="40">
        <v>-18</v>
      </c>
      <c r="H361" s="41">
        <f t="shared" si="66"/>
        <v>0</v>
      </c>
    </row>
    <row r="362" spans="6:8" ht="12.75">
      <c r="F362">
        <f t="shared" si="65"/>
        <v>-1880</v>
      </c>
      <c r="G362" s="40">
        <v>-18</v>
      </c>
      <c r="H362" s="41">
        <f t="shared" si="66"/>
        <v>0</v>
      </c>
    </row>
    <row r="363" spans="6:8" ht="12.75">
      <c r="F363">
        <f t="shared" si="65"/>
        <v>-1870</v>
      </c>
      <c r="G363" s="40">
        <v>-18</v>
      </c>
      <c r="H363" s="41">
        <f t="shared" si="66"/>
        <v>0</v>
      </c>
    </row>
    <row r="364" spans="6:8" ht="12.75">
      <c r="F364">
        <f t="shared" si="65"/>
        <v>-1860</v>
      </c>
      <c r="G364" s="40">
        <v>-18</v>
      </c>
      <c r="H364" s="41">
        <f t="shared" si="66"/>
        <v>0</v>
      </c>
    </row>
    <row r="365" spans="6:8" ht="12.75">
      <c r="F365">
        <f t="shared" si="65"/>
        <v>-1850</v>
      </c>
      <c r="G365" s="40">
        <v>-18</v>
      </c>
      <c r="H365" s="41">
        <f t="shared" si="66"/>
        <v>0</v>
      </c>
    </row>
    <row r="366" spans="6:8" ht="12.75">
      <c r="F366">
        <f t="shared" si="65"/>
        <v>-1840</v>
      </c>
      <c r="G366" s="40">
        <v>-18</v>
      </c>
      <c r="H366" s="41">
        <f t="shared" si="66"/>
        <v>0</v>
      </c>
    </row>
    <row r="367" spans="6:8" ht="12.75">
      <c r="F367">
        <f t="shared" si="65"/>
        <v>-1830</v>
      </c>
      <c r="G367" s="40">
        <v>-18</v>
      </c>
      <c r="H367" s="41">
        <f t="shared" si="66"/>
        <v>0</v>
      </c>
    </row>
    <row r="368" spans="6:8" ht="12.75">
      <c r="F368">
        <f t="shared" si="65"/>
        <v>-1820</v>
      </c>
      <c r="G368" s="40">
        <v>-18</v>
      </c>
      <c r="H368" s="41">
        <f t="shared" si="66"/>
        <v>0</v>
      </c>
    </row>
    <row r="369" spans="6:8" ht="12.75">
      <c r="F369">
        <f t="shared" si="65"/>
        <v>-1810</v>
      </c>
      <c r="G369" s="40">
        <v>-18</v>
      </c>
      <c r="H369" s="41">
        <f t="shared" si="66"/>
        <v>0</v>
      </c>
    </row>
    <row r="370" spans="6:8" ht="12.75">
      <c r="F370">
        <f t="shared" si="65"/>
        <v>-1800</v>
      </c>
      <c r="G370" s="40">
        <v>-18</v>
      </c>
      <c r="H370" s="41">
        <f t="shared" si="66"/>
        <v>0</v>
      </c>
    </row>
    <row r="371" spans="6:8" ht="12.75">
      <c r="F371">
        <f t="shared" si="65"/>
        <v>-1790</v>
      </c>
      <c r="G371" s="40">
        <v>-18</v>
      </c>
      <c r="H371" s="41">
        <f t="shared" si="66"/>
        <v>0</v>
      </c>
    </row>
    <row r="372" spans="6:8" ht="12.75">
      <c r="F372">
        <f t="shared" si="65"/>
        <v>-1780</v>
      </c>
      <c r="G372" s="40">
        <v>-18</v>
      </c>
      <c r="H372" s="41">
        <f t="shared" si="66"/>
        <v>0</v>
      </c>
    </row>
    <row r="373" spans="6:8" ht="12.75">
      <c r="F373">
        <f t="shared" si="65"/>
        <v>-1770</v>
      </c>
      <c r="G373" s="40">
        <v>-18</v>
      </c>
      <c r="H373" s="41">
        <f t="shared" si="66"/>
        <v>0</v>
      </c>
    </row>
    <row r="374" spans="6:8" ht="12.75">
      <c r="F374">
        <f t="shared" si="65"/>
        <v>-1760</v>
      </c>
      <c r="G374" s="40">
        <v>-18</v>
      </c>
      <c r="H374" s="41">
        <f t="shared" si="66"/>
        <v>0</v>
      </c>
    </row>
    <row r="375" spans="6:8" ht="12.75">
      <c r="F375">
        <f t="shared" si="65"/>
        <v>-1750</v>
      </c>
      <c r="G375" s="40">
        <v>-18</v>
      </c>
      <c r="H375" s="41">
        <f t="shared" si="66"/>
        <v>0</v>
      </c>
    </row>
    <row r="376" spans="6:8" ht="12.75">
      <c r="F376">
        <f t="shared" si="65"/>
        <v>-1740</v>
      </c>
      <c r="G376" s="40">
        <v>-17</v>
      </c>
      <c r="H376" s="41">
        <f t="shared" si="66"/>
        <v>1</v>
      </c>
    </row>
    <row r="377" spans="6:8" ht="12.75">
      <c r="F377">
        <f t="shared" si="65"/>
        <v>-1730</v>
      </c>
      <c r="G377" s="40">
        <v>-17</v>
      </c>
      <c r="H377" s="41">
        <f t="shared" si="66"/>
        <v>1</v>
      </c>
    </row>
    <row r="378" spans="6:8" ht="12.75">
      <c r="F378">
        <f t="shared" si="65"/>
        <v>-1720</v>
      </c>
      <c r="G378" s="40">
        <v>-17</v>
      </c>
      <c r="H378" s="41">
        <f t="shared" si="66"/>
        <v>1</v>
      </c>
    </row>
    <row r="379" spans="6:8" ht="12.75">
      <c r="F379">
        <f t="shared" si="65"/>
        <v>-1710</v>
      </c>
      <c r="G379" s="40">
        <v>-17</v>
      </c>
      <c r="H379" s="41">
        <f t="shared" si="66"/>
        <v>1</v>
      </c>
    </row>
    <row r="380" spans="6:8" ht="12.75">
      <c r="F380">
        <f t="shared" si="65"/>
        <v>-1700</v>
      </c>
      <c r="G380" s="40">
        <v>-17</v>
      </c>
      <c r="H380" s="41">
        <f t="shared" si="66"/>
        <v>1</v>
      </c>
    </row>
    <row r="381" spans="6:8" ht="12.75">
      <c r="F381">
        <f t="shared" si="65"/>
        <v>-1690</v>
      </c>
      <c r="G381" s="40">
        <v>-17</v>
      </c>
      <c r="H381" s="41">
        <f t="shared" si="66"/>
        <v>1</v>
      </c>
    </row>
    <row r="382" spans="6:8" ht="12.75">
      <c r="F382">
        <f t="shared" si="65"/>
        <v>-1680</v>
      </c>
      <c r="G382" s="40">
        <v>-17</v>
      </c>
      <c r="H382" s="41">
        <f t="shared" si="66"/>
        <v>1</v>
      </c>
    </row>
    <row r="383" spans="6:8" ht="12.75">
      <c r="F383">
        <f t="shared" si="65"/>
        <v>-1670</v>
      </c>
      <c r="G383" s="40">
        <v>-17</v>
      </c>
      <c r="H383" s="41">
        <f t="shared" si="66"/>
        <v>1</v>
      </c>
    </row>
    <row r="384" spans="6:8" ht="12.75">
      <c r="F384">
        <f t="shared" si="65"/>
        <v>-1660</v>
      </c>
      <c r="G384" s="40">
        <v>-17</v>
      </c>
      <c r="H384" s="41">
        <f t="shared" si="66"/>
        <v>1</v>
      </c>
    </row>
    <row r="385" spans="6:8" ht="12.75">
      <c r="F385">
        <f t="shared" si="65"/>
        <v>-1650</v>
      </c>
      <c r="G385" s="40">
        <v>-17</v>
      </c>
      <c r="H385" s="41">
        <f t="shared" si="66"/>
        <v>1</v>
      </c>
    </row>
    <row r="386" spans="6:8" ht="12.75">
      <c r="F386">
        <f t="shared" si="65"/>
        <v>-1640</v>
      </c>
      <c r="G386" s="40">
        <v>-17</v>
      </c>
      <c r="H386" s="41">
        <f t="shared" si="66"/>
        <v>1</v>
      </c>
    </row>
    <row r="387" spans="6:8" ht="12.75">
      <c r="F387">
        <f t="shared" si="65"/>
        <v>-1630</v>
      </c>
      <c r="G387" s="40">
        <v>-17</v>
      </c>
      <c r="H387" s="41">
        <f t="shared" si="66"/>
        <v>1</v>
      </c>
    </row>
    <row r="388" spans="6:8" ht="12.75">
      <c r="F388">
        <f t="shared" si="65"/>
        <v>-1620</v>
      </c>
      <c r="G388" s="40">
        <v>-17</v>
      </c>
      <c r="H388" s="41">
        <f t="shared" si="66"/>
        <v>1</v>
      </c>
    </row>
    <row r="389" spans="6:8" ht="12.75">
      <c r="F389">
        <f t="shared" si="65"/>
        <v>-1610</v>
      </c>
      <c r="G389" s="40">
        <v>-17</v>
      </c>
      <c r="H389" s="41">
        <f t="shared" si="66"/>
        <v>1</v>
      </c>
    </row>
    <row r="390" spans="6:8" ht="12.75">
      <c r="F390">
        <f t="shared" si="65"/>
        <v>-1600</v>
      </c>
      <c r="G390" s="40">
        <v>-17</v>
      </c>
      <c r="H390" s="41">
        <f t="shared" si="66"/>
        <v>1</v>
      </c>
    </row>
    <row r="391" spans="6:8" ht="12.75">
      <c r="F391">
        <f t="shared" si="65"/>
        <v>-1590</v>
      </c>
      <c r="G391" s="40">
        <v>-17</v>
      </c>
      <c r="H391" s="41">
        <f t="shared" si="66"/>
        <v>1</v>
      </c>
    </row>
    <row r="392" spans="6:8" ht="12.75">
      <c r="F392">
        <f t="shared" si="65"/>
        <v>-1580</v>
      </c>
      <c r="G392" s="40">
        <v>-17</v>
      </c>
      <c r="H392" s="41">
        <f t="shared" si="66"/>
        <v>1</v>
      </c>
    </row>
    <row r="393" spans="6:8" ht="12.75">
      <c r="F393">
        <f t="shared" si="65"/>
        <v>-1570</v>
      </c>
      <c r="G393" s="40">
        <v>-17</v>
      </c>
      <c r="H393" s="41">
        <f t="shared" si="66"/>
        <v>1</v>
      </c>
    </row>
    <row r="394" spans="6:8" ht="12.75">
      <c r="F394">
        <f t="shared" si="65"/>
        <v>-1560</v>
      </c>
      <c r="G394" s="40">
        <v>-17</v>
      </c>
      <c r="H394" s="41">
        <f t="shared" si="66"/>
        <v>1</v>
      </c>
    </row>
    <row r="395" spans="6:8" ht="12.75">
      <c r="F395">
        <f t="shared" si="65"/>
        <v>-1550</v>
      </c>
      <c r="G395" s="40">
        <v>-17</v>
      </c>
      <c r="H395" s="41">
        <f t="shared" si="66"/>
        <v>1</v>
      </c>
    </row>
    <row r="396" spans="6:8" ht="12.75">
      <c r="F396">
        <f t="shared" si="65"/>
        <v>-1540</v>
      </c>
      <c r="G396" s="40">
        <v>-17</v>
      </c>
      <c r="H396" s="41">
        <f t="shared" si="66"/>
        <v>1</v>
      </c>
    </row>
    <row r="397" spans="6:8" ht="12.75">
      <c r="F397">
        <f t="shared" si="65"/>
        <v>-1530</v>
      </c>
      <c r="G397" s="40">
        <v>-17</v>
      </c>
      <c r="H397" s="41">
        <f t="shared" si="66"/>
        <v>1</v>
      </c>
    </row>
    <row r="398" spans="6:8" ht="12.75">
      <c r="F398">
        <f t="shared" si="65"/>
        <v>-1520</v>
      </c>
      <c r="G398" s="40">
        <v>-17</v>
      </c>
      <c r="H398" s="41">
        <f t="shared" si="66"/>
        <v>1</v>
      </c>
    </row>
    <row r="399" spans="6:8" ht="12.75">
      <c r="F399">
        <f t="shared" si="65"/>
        <v>-1510</v>
      </c>
      <c r="G399" s="40">
        <v>-17</v>
      </c>
      <c r="H399" s="41">
        <f t="shared" si="66"/>
        <v>1</v>
      </c>
    </row>
    <row r="400" spans="6:8" ht="12.75">
      <c r="F400">
        <f t="shared" si="65"/>
        <v>-1500</v>
      </c>
      <c r="G400" s="40">
        <v>-17</v>
      </c>
      <c r="H400" s="41">
        <f t="shared" si="66"/>
        <v>1</v>
      </c>
    </row>
    <row r="401" spans="6:8" ht="12.75">
      <c r="F401">
        <f t="shared" si="65"/>
        <v>-1490</v>
      </c>
      <c r="G401" s="40">
        <v>-16</v>
      </c>
      <c r="H401" s="41">
        <f t="shared" si="66"/>
        <v>2</v>
      </c>
    </row>
    <row r="402" spans="6:8" ht="12.75">
      <c r="F402">
        <f t="shared" si="65"/>
        <v>-1480</v>
      </c>
      <c r="G402" s="40">
        <v>-16</v>
      </c>
      <c r="H402" s="41">
        <f t="shared" si="66"/>
        <v>2</v>
      </c>
    </row>
    <row r="403" spans="6:8" ht="12.75">
      <c r="F403">
        <f t="shared" si="65"/>
        <v>-1470</v>
      </c>
      <c r="G403" s="40">
        <v>-16</v>
      </c>
      <c r="H403" s="41">
        <f t="shared" si="66"/>
        <v>2</v>
      </c>
    </row>
    <row r="404" spans="6:8" ht="12.75">
      <c r="F404">
        <f t="shared" si="65"/>
        <v>-1460</v>
      </c>
      <c r="G404" s="40">
        <v>-16</v>
      </c>
      <c r="H404" s="41">
        <f t="shared" si="66"/>
        <v>2</v>
      </c>
    </row>
    <row r="405" spans="6:8" ht="12.75">
      <c r="F405">
        <f t="shared" si="65"/>
        <v>-1450</v>
      </c>
      <c r="G405" s="40">
        <v>-16</v>
      </c>
      <c r="H405" s="41">
        <f t="shared" si="66"/>
        <v>2</v>
      </c>
    </row>
    <row r="406" spans="6:8" ht="12.75">
      <c r="F406">
        <f t="shared" si="65"/>
        <v>-1440</v>
      </c>
      <c r="G406" s="40">
        <v>-16</v>
      </c>
      <c r="H406" s="41">
        <f t="shared" si="66"/>
        <v>2</v>
      </c>
    </row>
    <row r="407" spans="6:8" ht="12.75">
      <c r="F407">
        <f t="shared" si="65"/>
        <v>-1430</v>
      </c>
      <c r="G407" s="40">
        <v>-16</v>
      </c>
      <c r="H407" s="41">
        <f t="shared" si="66"/>
        <v>2</v>
      </c>
    </row>
    <row r="408" spans="6:8" ht="12.75">
      <c r="F408">
        <f aca="true" t="shared" si="67" ref="F408:F471">F407+10</f>
        <v>-1420</v>
      </c>
      <c r="G408" s="40">
        <v>-16</v>
      </c>
      <c r="H408" s="41">
        <f t="shared" si="66"/>
        <v>2</v>
      </c>
    </row>
    <row r="409" spans="6:8" ht="12.75">
      <c r="F409">
        <f t="shared" si="67"/>
        <v>-1410</v>
      </c>
      <c r="G409" s="40">
        <v>-16</v>
      </c>
      <c r="H409" s="41">
        <f t="shared" si="66"/>
        <v>2</v>
      </c>
    </row>
    <row r="410" spans="6:8" ht="12.75">
      <c r="F410">
        <f t="shared" si="67"/>
        <v>-1400</v>
      </c>
      <c r="G410" s="40">
        <v>-16</v>
      </c>
      <c r="H410" s="41">
        <f t="shared" si="66"/>
        <v>2</v>
      </c>
    </row>
    <row r="411" spans="6:8" ht="12.75">
      <c r="F411">
        <f t="shared" si="67"/>
        <v>-1390</v>
      </c>
      <c r="G411" s="40">
        <v>-16</v>
      </c>
      <c r="H411" s="41">
        <f t="shared" si="66"/>
        <v>2</v>
      </c>
    </row>
    <row r="412" spans="6:8" ht="12.75">
      <c r="F412">
        <f t="shared" si="67"/>
        <v>-1380</v>
      </c>
      <c r="G412" s="40">
        <v>-16</v>
      </c>
      <c r="H412" s="41">
        <f t="shared" si="66"/>
        <v>2</v>
      </c>
    </row>
    <row r="413" spans="6:8" ht="12.75">
      <c r="F413">
        <f t="shared" si="67"/>
        <v>-1370</v>
      </c>
      <c r="G413" s="40">
        <v>-16</v>
      </c>
      <c r="H413" s="41">
        <f t="shared" si="66"/>
        <v>2</v>
      </c>
    </row>
    <row r="414" spans="6:8" ht="12.75">
      <c r="F414">
        <f t="shared" si="67"/>
        <v>-1360</v>
      </c>
      <c r="G414" s="40">
        <v>-16</v>
      </c>
      <c r="H414" s="41">
        <f t="shared" si="66"/>
        <v>2</v>
      </c>
    </row>
    <row r="415" spans="6:8" ht="12.75">
      <c r="F415">
        <f t="shared" si="67"/>
        <v>-1350</v>
      </c>
      <c r="G415" s="40">
        <v>-16</v>
      </c>
      <c r="H415" s="41">
        <f t="shared" si="66"/>
        <v>2</v>
      </c>
    </row>
    <row r="416" spans="6:8" ht="12.75">
      <c r="F416">
        <f t="shared" si="67"/>
        <v>-1340</v>
      </c>
      <c r="G416" s="40">
        <v>-16</v>
      </c>
      <c r="H416" s="41">
        <f aca="true" t="shared" si="68" ref="H416:H479">G416+18</f>
        <v>2</v>
      </c>
    </row>
    <row r="417" spans="6:8" ht="12.75">
      <c r="F417">
        <f t="shared" si="67"/>
        <v>-1330</v>
      </c>
      <c r="G417" s="40">
        <v>-16</v>
      </c>
      <c r="H417" s="41">
        <f t="shared" si="68"/>
        <v>2</v>
      </c>
    </row>
    <row r="418" spans="6:8" ht="12.75">
      <c r="F418">
        <f t="shared" si="67"/>
        <v>-1320</v>
      </c>
      <c r="G418" s="40">
        <v>-16</v>
      </c>
      <c r="H418" s="41">
        <f t="shared" si="68"/>
        <v>2</v>
      </c>
    </row>
    <row r="419" spans="6:8" ht="12.75">
      <c r="F419">
        <f t="shared" si="67"/>
        <v>-1310</v>
      </c>
      <c r="G419" s="40">
        <v>-16</v>
      </c>
      <c r="H419" s="41">
        <f t="shared" si="68"/>
        <v>2</v>
      </c>
    </row>
    <row r="420" spans="6:8" ht="12.75">
      <c r="F420">
        <f t="shared" si="67"/>
        <v>-1300</v>
      </c>
      <c r="G420" s="40">
        <v>-16</v>
      </c>
      <c r="H420" s="41">
        <f t="shared" si="68"/>
        <v>2</v>
      </c>
    </row>
    <row r="421" spans="6:8" ht="12.75">
      <c r="F421">
        <f t="shared" si="67"/>
        <v>-1290</v>
      </c>
      <c r="G421" s="40">
        <v>-15</v>
      </c>
      <c r="H421" s="41">
        <f t="shared" si="68"/>
        <v>3</v>
      </c>
    </row>
    <row r="422" spans="6:8" ht="12.75">
      <c r="F422">
        <f t="shared" si="67"/>
        <v>-1280</v>
      </c>
      <c r="G422" s="40">
        <v>-15</v>
      </c>
      <c r="H422" s="41">
        <f t="shared" si="68"/>
        <v>3</v>
      </c>
    </row>
    <row r="423" spans="6:8" ht="12.75">
      <c r="F423">
        <f t="shared" si="67"/>
        <v>-1270</v>
      </c>
      <c r="G423" s="40">
        <v>-15</v>
      </c>
      <c r="H423" s="41">
        <f t="shared" si="68"/>
        <v>3</v>
      </c>
    </row>
    <row r="424" spans="6:8" ht="12.75">
      <c r="F424">
        <f t="shared" si="67"/>
        <v>-1260</v>
      </c>
      <c r="G424" s="40">
        <v>-15</v>
      </c>
      <c r="H424" s="41">
        <f t="shared" si="68"/>
        <v>3</v>
      </c>
    </row>
    <row r="425" spans="6:8" ht="12.75">
      <c r="F425">
        <f t="shared" si="67"/>
        <v>-1250</v>
      </c>
      <c r="G425" s="40">
        <v>-15</v>
      </c>
      <c r="H425" s="41">
        <f t="shared" si="68"/>
        <v>3</v>
      </c>
    </row>
    <row r="426" spans="6:8" ht="12.75">
      <c r="F426">
        <f t="shared" si="67"/>
        <v>-1240</v>
      </c>
      <c r="G426" s="40">
        <v>-15</v>
      </c>
      <c r="H426" s="41">
        <f t="shared" si="68"/>
        <v>3</v>
      </c>
    </row>
    <row r="427" spans="6:8" ht="12.75">
      <c r="F427">
        <f t="shared" si="67"/>
        <v>-1230</v>
      </c>
      <c r="G427" s="40">
        <v>-15</v>
      </c>
      <c r="H427" s="41">
        <f t="shared" si="68"/>
        <v>3</v>
      </c>
    </row>
    <row r="428" spans="6:8" ht="12.75">
      <c r="F428">
        <f t="shared" si="67"/>
        <v>-1220</v>
      </c>
      <c r="G428" s="40">
        <v>-15</v>
      </c>
      <c r="H428" s="41">
        <f t="shared" si="68"/>
        <v>3</v>
      </c>
    </row>
    <row r="429" spans="6:8" ht="12.75">
      <c r="F429">
        <f t="shared" si="67"/>
        <v>-1210</v>
      </c>
      <c r="G429" s="40">
        <v>-15</v>
      </c>
      <c r="H429" s="41">
        <f t="shared" si="68"/>
        <v>3</v>
      </c>
    </row>
    <row r="430" spans="6:8" ht="12.75">
      <c r="F430">
        <f t="shared" si="67"/>
        <v>-1200</v>
      </c>
      <c r="G430" s="40">
        <v>-15</v>
      </c>
      <c r="H430" s="41">
        <f t="shared" si="68"/>
        <v>3</v>
      </c>
    </row>
    <row r="431" spans="6:8" ht="12.75">
      <c r="F431">
        <f t="shared" si="67"/>
        <v>-1190</v>
      </c>
      <c r="G431" s="40">
        <v>-15</v>
      </c>
      <c r="H431" s="41">
        <f t="shared" si="68"/>
        <v>3</v>
      </c>
    </row>
    <row r="432" spans="6:8" ht="12.75">
      <c r="F432">
        <f t="shared" si="67"/>
        <v>-1180</v>
      </c>
      <c r="G432" s="40">
        <v>-15</v>
      </c>
      <c r="H432" s="41">
        <f t="shared" si="68"/>
        <v>3</v>
      </c>
    </row>
    <row r="433" spans="6:8" ht="12.75">
      <c r="F433">
        <f t="shared" si="67"/>
        <v>-1170</v>
      </c>
      <c r="G433" s="40">
        <v>-15</v>
      </c>
      <c r="H433" s="41">
        <f t="shared" si="68"/>
        <v>3</v>
      </c>
    </row>
    <row r="434" spans="6:8" ht="12.75">
      <c r="F434">
        <f t="shared" si="67"/>
        <v>-1160</v>
      </c>
      <c r="G434" s="40">
        <v>-15</v>
      </c>
      <c r="H434" s="41">
        <f t="shared" si="68"/>
        <v>3</v>
      </c>
    </row>
    <row r="435" spans="6:8" ht="12.75">
      <c r="F435">
        <f t="shared" si="67"/>
        <v>-1150</v>
      </c>
      <c r="G435" s="40">
        <v>-15</v>
      </c>
      <c r="H435" s="41">
        <f t="shared" si="68"/>
        <v>3</v>
      </c>
    </row>
    <row r="436" spans="6:8" ht="12.75">
      <c r="F436">
        <f t="shared" si="67"/>
        <v>-1140</v>
      </c>
      <c r="G436" s="40">
        <v>-15</v>
      </c>
      <c r="H436" s="41">
        <f t="shared" si="68"/>
        <v>3</v>
      </c>
    </row>
    <row r="437" spans="6:8" ht="12.75">
      <c r="F437">
        <f t="shared" si="67"/>
        <v>-1130</v>
      </c>
      <c r="G437" s="40">
        <v>-15</v>
      </c>
      <c r="H437" s="41">
        <f t="shared" si="68"/>
        <v>3</v>
      </c>
    </row>
    <row r="438" spans="6:8" ht="12.75">
      <c r="F438">
        <f t="shared" si="67"/>
        <v>-1120</v>
      </c>
      <c r="G438" s="40">
        <v>-15</v>
      </c>
      <c r="H438" s="41">
        <f t="shared" si="68"/>
        <v>3</v>
      </c>
    </row>
    <row r="439" spans="6:8" ht="12.75">
      <c r="F439">
        <f t="shared" si="67"/>
        <v>-1110</v>
      </c>
      <c r="G439" s="40">
        <v>-15</v>
      </c>
      <c r="H439" s="41">
        <f t="shared" si="68"/>
        <v>3</v>
      </c>
    </row>
    <row r="440" spans="6:8" ht="12.75">
      <c r="F440">
        <f t="shared" si="67"/>
        <v>-1100</v>
      </c>
      <c r="G440" s="40">
        <v>-15</v>
      </c>
      <c r="H440" s="41">
        <f t="shared" si="68"/>
        <v>3</v>
      </c>
    </row>
    <row r="441" spans="6:8" ht="12.75">
      <c r="F441">
        <f t="shared" si="67"/>
        <v>-1090</v>
      </c>
      <c r="G441" s="40">
        <v>-14</v>
      </c>
      <c r="H441" s="41">
        <f t="shared" si="68"/>
        <v>4</v>
      </c>
    </row>
    <row r="442" spans="6:8" ht="12.75">
      <c r="F442">
        <f t="shared" si="67"/>
        <v>-1080</v>
      </c>
      <c r="G442" s="40">
        <v>-14</v>
      </c>
      <c r="H442" s="41">
        <f t="shared" si="68"/>
        <v>4</v>
      </c>
    </row>
    <row r="443" spans="6:8" ht="12.75">
      <c r="F443">
        <f t="shared" si="67"/>
        <v>-1070</v>
      </c>
      <c r="G443" s="40">
        <v>-14</v>
      </c>
      <c r="H443" s="41">
        <f t="shared" si="68"/>
        <v>4</v>
      </c>
    </row>
    <row r="444" spans="6:8" ht="12.75">
      <c r="F444">
        <f t="shared" si="67"/>
        <v>-1060</v>
      </c>
      <c r="G444" s="40">
        <v>-14</v>
      </c>
      <c r="H444" s="41">
        <f t="shared" si="68"/>
        <v>4</v>
      </c>
    </row>
    <row r="445" spans="6:8" ht="12.75">
      <c r="F445">
        <f t="shared" si="67"/>
        <v>-1050</v>
      </c>
      <c r="G445" s="40">
        <v>-14</v>
      </c>
      <c r="H445" s="41">
        <f t="shared" si="68"/>
        <v>4</v>
      </c>
    </row>
    <row r="446" spans="6:8" ht="12.75">
      <c r="F446">
        <f t="shared" si="67"/>
        <v>-1040</v>
      </c>
      <c r="G446" s="40">
        <v>-14</v>
      </c>
      <c r="H446" s="41">
        <f t="shared" si="68"/>
        <v>4</v>
      </c>
    </row>
    <row r="447" spans="6:8" ht="12.75">
      <c r="F447">
        <f t="shared" si="67"/>
        <v>-1030</v>
      </c>
      <c r="G447" s="40">
        <v>-14</v>
      </c>
      <c r="H447" s="41">
        <f t="shared" si="68"/>
        <v>4</v>
      </c>
    </row>
    <row r="448" spans="6:8" ht="12.75">
      <c r="F448">
        <f t="shared" si="67"/>
        <v>-1020</v>
      </c>
      <c r="G448" s="40">
        <v>-14</v>
      </c>
      <c r="H448" s="41">
        <f t="shared" si="68"/>
        <v>4</v>
      </c>
    </row>
    <row r="449" spans="6:8" ht="12.75">
      <c r="F449">
        <f t="shared" si="67"/>
        <v>-1010</v>
      </c>
      <c r="G449" s="40">
        <v>-14</v>
      </c>
      <c r="H449" s="41">
        <f t="shared" si="68"/>
        <v>4</v>
      </c>
    </row>
    <row r="450" spans="6:8" ht="12.75">
      <c r="F450">
        <f t="shared" si="67"/>
        <v>-1000</v>
      </c>
      <c r="G450" s="40">
        <v>-14</v>
      </c>
      <c r="H450" s="41">
        <f t="shared" si="68"/>
        <v>4</v>
      </c>
    </row>
    <row r="451" spans="6:8" ht="12.75">
      <c r="F451">
        <f t="shared" si="67"/>
        <v>-990</v>
      </c>
      <c r="G451" s="40">
        <v>-14</v>
      </c>
      <c r="H451" s="41">
        <f t="shared" si="68"/>
        <v>4</v>
      </c>
    </row>
    <row r="452" spans="6:8" ht="12.75">
      <c r="F452">
        <f t="shared" si="67"/>
        <v>-980</v>
      </c>
      <c r="G452" s="40">
        <v>-14</v>
      </c>
      <c r="H452" s="41">
        <f t="shared" si="68"/>
        <v>4</v>
      </c>
    </row>
    <row r="453" spans="6:8" ht="12.75">
      <c r="F453">
        <f t="shared" si="67"/>
        <v>-970</v>
      </c>
      <c r="G453" s="40">
        <v>-14</v>
      </c>
      <c r="H453" s="41">
        <f t="shared" si="68"/>
        <v>4</v>
      </c>
    </row>
    <row r="454" spans="6:8" ht="12.75">
      <c r="F454">
        <f t="shared" si="67"/>
        <v>-960</v>
      </c>
      <c r="G454" s="40">
        <v>-14</v>
      </c>
      <c r="H454" s="41">
        <f t="shared" si="68"/>
        <v>4</v>
      </c>
    </row>
    <row r="455" spans="6:8" ht="12.75">
      <c r="F455">
        <f t="shared" si="67"/>
        <v>-950</v>
      </c>
      <c r="G455" s="40">
        <v>-14</v>
      </c>
      <c r="H455" s="41">
        <f t="shared" si="68"/>
        <v>4</v>
      </c>
    </row>
    <row r="456" spans="6:8" ht="12.75">
      <c r="F456">
        <f t="shared" si="67"/>
        <v>-940</v>
      </c>
      <c r="G456" s="40">
        <v>-14</v>
      </c>
      <c r="H456" s="41">
        <f t="shared" si="68"/>
        <v>4</v>
      </c>
    </row>
    <row r="457" spans="6:8" ht="12.75">
      <c r="F457">
        <f t="shared" si="67"/>
        <v>-930</v>
      </c>
      <c r="G457" s="40">
        <v>-14</v>
      </c>
      <c r="H457" s="41">
        <f t="shared" si="68"/>
        <v>4</v>
      </c>
    </row>
    <row r="458" spans="6:8" ht="12.75">
      <c r="F458">
        <f t="shared" si="67"/>
        <v>-920</v>
      </c>
      <c r="G458" s="40">
        <v>-14</v>
      </c>
      <c r="H458" s="41">
        <f t="shared" si="68"/>
        <v>4</v>
      </c>
    </row>
    <row r="459" spans="6:8" ht="12.75">
      <c r="F459">
        <f t="shared" si="67"/>
        <v>-910</v>
      </c>
      <c r="G459" s="40">
        <v>-14</v>
      </c>
      <c r="H459" s="41">
        <f t="shared" si="68"/>
        <v>4</v>
      </c>
    </row>
    <row r="460" spans="6:8" ht="12.75">
      <c r="F460">
        <f t="shared" si="67"/>
        <v>-900</v>
      </c>
      <c r="G460" s="40">
        <v>-14</v>
      </c>
      <c r="H460" s="41">
        <f t="shared" si="68"/>
        <v>4</v>
      </c>
    </row>
    <row r="461" spans="6:8" ht="12.75">
      <c r="F461">
        <f t="shared" si="67"/>
        <v>-890</v>
      </c>
      <c r="G461" s="40">
        <v>-13</v>
      </c>
      <c r="H461" s="41">
        <f t="shared" si="68"/>
        <v>5</v>
      </c>
    </row>
    <row r="462" spans="6:8" ht="12.75">
      <c r="F462">
        <f t="shared" si="67"/>
        <v>-880</v>
      </c>
      <c r="G462" s="40">
        <v>-13</v>
      </c>
      <c r="H462" s="41">
        <f t="shared" si="68"/>
        <v>5</v>
      </c>
    </row>
    <row r="463" spans="6:8" ht="12.75">
      <c r="F463">
        <f t="shared" si="67"/>
        <v>-870</v>
      </c>
      <c r="G463" s="40">
        <v>-13</v>
      </c>
      <c r="H463" s="41">
        <f t="shared" si="68"/>
        <v>5</v>
      </c>
    </row>
    <row r="464" spans="6:8" ht="12.75">
      <c r="F464">
        <f t="shared" si="67"/>
        <v>-860</v>
      </c>
      <c r="G464" s="40">
        <v>-13</v>
      </c>
      <c r="H464" s="41">
        <f t="shared" si="68"/>
        <v>5</v>
      </c>
    </row>
    <row r="465" spans="6:8" ht="12.75">
      <c r="F465">
        <f t="shared" si="67"/>
        <v>-850</v>
      </c>
      <c r="G465" s="40">
        <v>-13</v>
      </c>
      <c r="H465" s="41">
        <f t="shared" si="68"/>
        <v>5</v>
      </c>
    </row>
    <row r="466" spans="6:8" ht="12.75">
      <c r="F466">
        <f t="shared" si="67"/>
        <v>-840</v>
      </c>
      <c r="G466" s="40">
        <v>-13</v>
      </c>
      <c r="H466" s="41">
        <f t="shared" si="68"/>
        <v>5</v>
      </c>
    </row>
    <row r="467" spans="6:8" ht="12.75">
      <c r="F467">
        <f t="shared" si="67"/>
        <v>-830</v>
      </c>
      <c r="G467" s="40">
        <v>-13</v>
      </c>
      <c r="H467" s="41">
        <f t="shared" si="68"/>
        <v>5</v>
      </c>
    </row>
    <row r="468" spans="6:8" ht="12.75">
      <c r="F468">
        <f t="shared" si="67"/>
        <v>-820</v>
      </c>
      <c r="G468" s="40">
        <v>-13</v>
      </c>
      <c r="H468" s="41">
        <f t="shared" si="68"/>
        <v>5</v>
      </c>
    </row>
    <row r="469" spans="6:8" ht="12.75">
      <c r="F469">
        <f t="shared" si="67"/>
        <v>-810</v>
      </c>
      <c r="G469" s="40">
        <v>-13</v>
      </c>
      <c r="H469" s="41">
        <f t="shared" si="68"/>
        <v>5</v>
      </c>
    </row>
    <row r="470" spans="6:8" ht="12.75">
      <c r="F470">
        <f t="shared" si="67"/>
        <v>-800</v>
      </c>
      <c r="G470" s="40">
        <v>-13</v>
      </c>
      <c r="H470" s="41">
        <f t="shared" si="68"/>
        <v>5</v>
      </c>
    </row>
    <row r="471" spans="6:8" ht="12.75">
      <c r="F471">
        <f t="shared" si="67"/>
        <v>-790</v>
      </c>
      <c r="G471" s="40">
        <v>-13</v>
      </c>
      <c r="H471" s="41">
        <f t="shared" si="68"/>
        <v>5</v>
      </c>
    </row>
    <row r="472" spans="6:8" ht="12.75">
      <c r="F472">
        <f aca="true" t="shared" si="69" ref="F472:F535">F471+10</f>
        <v>-780</v>
      </c>
      <c r="G472" s="40">
        <v>-13</v>
      </c>
      <c r="H472" s="41">
        <f t="shared" si="68"/>
        <v>5</v>
      </c>
    </row>
    <row r="473" spans="6:8" ht="12.75">
      <c r="F473">
        <f t="shared" si="69"/>
        <v>-770</v>
      </c>
      <c r="G473" s="40">
        <v>-13</v>
      </c>
      <c r="H473" s="41">
        <f t="shared" si="68"/>
        <v>5</v>
      </c>
    </row>
    <row r="474" spans="6:8" ht="12.75">
      <c r="F474">
        <f t="shared" si="69"/>
        <v>-760</v>
      </c>
      <c r="G474" s="40">
        <v>-13</v>
      </c>
      <c r="H474" s="41">
        <f t="shared" si="68"/>
        <v>5</v>
      </c>
    </row>
    <row r="475" spans="6:8" ht="12.75">
      <c r="F475">
        <f t="shared" si="69"/>
        <v>-750</v>
      </c>
      <c r="G475" s="40">
        <v>-13</v>
      </c>
      <c r="H475" s="41">
        <f t="shared" si="68"/>
        <v>5</v>
      </c>
    </row>
    <row r="476" spans="6:8" ht="12.75">
      <c r="F476">
        <f t="shared" si="69"/>
        <v>-740</v>
      </c>
      <c r="G476" s="40">
        <v>-12</v>
      </c>
      <c r="H476" s="41">
        <f t="shared" si="68"/>
        <v>6</v>
      </c>
    </row>
    <row r="477" spans="6:8" ht="12.75">
      <c r="F477">
        <f t="shared" si="69"/>
        <v>-730</v>
      </c>
      <c r="G477" s="40">
        <v>-12</v>
      </c>
      <c r="H477" s="41">
        <f t="shared" si="68"/>
        <v>6</v>
      </c>
    </row>
    <row r="478" spans="6:8" ht="12.75">
      <c r="F478">
        <f t="shared" si="69"/>
        <v>-720</v>
      </c>
      <c r="G478" s="40">
        <v>-12</v>
      </c>
      <c r="H478" s="41">
        <f t="shared" si="68"/>
        <v>6</v>
      </c>
    </row>
    <row r="479" spans="6:8" ht="12.75">
      <c r="F479">
        <f t="shared" si="69"/>
        <v>-710</v>
      </c>
      <c r="G479" s="40">
        <v>-12</v>
      </c>
      <c r="H479" s="41">
        <f t="shared" si="68"/>
        <v>6</v>
      </c>
    </row>
    <row r="480" spans="6:8" ht="12.75">
      <c r="F480">
        <f t="shared" si="69"/>
        <v>-700</v>
      </c>
      <c r="G480" s="40">
        <v>-12</v>
      </c>
      <c r="H480" s="41">
        <f aca="true" t="shared" si="70" ref="H480:H543">G480+18</f>
        <v>6</v>
      </c>
    </row>
    <row r="481" spans="6:8" ht="12.75">
      <c r="F481">
        <f t="shared" si="69"/>
        <v>-690</v>
      </c>
      <c r="G481" s="40">
        <v>-12</v>
      </c>
      <c r="H481" s="41">
        <f t="shared" si="70"/>
        <v>6</v>
      </c>
    </row>
    <row r="482" spans="6:8" ht="12.75">
      <c r="F482">
        <f t="shared" si="69"/>
        <v>-680</v>
      </c>
      <c r="G482" s="40">
        <v>-12</v>
      </c>
      <c r="H482" s="41">
        <f t="shared" si="70"/>
        <v>6</v>
      </c>
    </row>
    <row r="483" spans="6:8" ht="12.75">
      <c r="F483">
        <f t="shared" si="69"/>
        <v>-670</v>
      </c>
      <c r="G483" s="40">
        <v>-12</v>
      </c>
      <c r="H483" s="41">
        <f t="shared" si="70"/>
        <v>6</v>
      </c>
    </row>
    <row r="484" spans="6:8" ht="12.75">
      <c r="F484">
        <f t="shared" si="69"/>
        <v>-660</v>
      </c>
      <c r="G484" s="40">
        <v>-12</v>
      </c>
      <c r="H484" s="41">
        <f t="shared" si="70"/>
        <v>6</v>
      </c>
    </row>
    <row r="485" spans="6:8" ht="12.75">
      <c r="F485">
        <f t="shared" si="69"/>
        <v>-650</v>
      </c>
      <c r="G485" s="40">
        <v>-12</v>
      </c>
      <c r="H485" s="41">
        <f t="shared" si="70"/>
        <v>6</v>
      </c>
    </row>
    <row r="486" spans="6:8" ht="12.75">
      <c r="F486">
        <f t="shared" si="69"/>
        <v>-640</v>
      </c>
      <c r="G486" s="40">
        <v>-12</v>
      </c>
      <c r="H486" s="41">
        <f t="shared" si="70"/>
        <v>6</v>
      </c>
    </row>
    <row r="487" spans="6:8" ht="12.75">
      <c r="F487">
        <f t="shared" si="69"/>
        <v>-630</v>
      </c>
      <c r="G487" s="40">
        <v>-12</v>
      </c>
      <c r="H487" s="41">
        <f t="shared" si="70"/>
        <v>6</v>
      </c>
    </row>
    <row r="488" spans="6:8" ht="12.75">
      <c r="F488">
        <f t="shared" si="69"/>
        <v>-620</v>
      </c>
      <c r="G488" s="40">
        <v>-12</v>
      </c>
      <c r="H488" s="41">
        <f t="shared" si="70"/>
        <v>6</v>
      </c>
    </row>
    <row r="489" spans="6:8" ht="12.75">
      <c r="F489">
        <f t="shared" si="69"/>
        <v>-610</v>
      </c>
      <c r="G489" s="40">
        <v>-12</v>
      </c>
      <c r="H489" s="41">
        <f t="shared" si="70"/>
        <v>6</v>
      </c>
    </row>
    <row r="490" spans="6:8" ht="12.75">
      <c r="F490">
        <f t="shared" si="69"/>
        <v>-600</v>
      </c>
      <c r="G490" s="40">
        <v>-12</v>
      </c>
      <c r="H490" s="41">
        <f t="shared" si="70"/>
        <v>6</v>
      </c>
    </row>
    <row r="491" spans="6:8" ht="12.75">
      <c r="F491">
        <f t="shared" si="69"/>
        <v>-590</v>
      </c>
      <c r="G491" s="40">
        <v>-11</v>
      </c>
      <c r="H491" s="41">
        <f t="shared" si="70"/>
        <v>7</v>
      </c>
    </row>
    <row r="492" spans="6:8" ht="12.75">
      <c r="F492">
        <f t="shared" si="69"/>
        <v>-580</v>
      </c>
      <c r="G492" s="40">
        <v>-11</v>
      </c>
      <c r="H492" s="41">
        <f t="shared" si="70"/>
        <v>7</v>
      </c>
    </row>
    <row r="493" spans="6:8" ht="12.75">
      <c r="F493">
        <f t="shared" si="69"/>
        <v>-570</v>
      </c>
      <c r="G493" s="40">
        <v>-11</v>
      </c>
      <c r="H493" s="41">
        <f t="shared" si="70"/>
        <v>7</v>
      </c>
    </row>
    <row r="494" spans="6:8" ht="12.75">
      <c r="F494">
        <f t="shared" si="69"/>
        <v>-560</v>
      </c>
      <c r="G494" s="40">
        <v>-11</v>
      </c>
      <c r="H494" s="41">
        <f t="shared" si="70"/>
        <v>7</v>
      </c>
    </row>
    <row r="495" spans="6:8" ht="12.75">
      <c r="F495">
        <f t="shared" si="69"/>
        <v>-550</v>
      </c>
      <c r="G495" s="40">
        <v>-11</v>
      </c>
      <c r="H495" s="41">
        <f t="shared" si="70"/>
        <v>7</v>
      </c>
    </row>
    <row r="496" spans="6:8" ht="12.75">
      <c r="F496">
        <f t="shared" si="69"/>
        <v>-540</v>
      </c>
      <c r="G496" s="40">
        <v>-11</v>
      </c>
      <c r="H496" s="41">
        <f t="shared" si="70"/>
        <v>7</v>
      </c>
    </row>
    <row r="497" spans="6:8" ht="12.75">
      <c r="F497">
        <f t="shared" si="69"/>
        <v>-530</v>
      </c>
      <c r="G497" s="40">
        <v>-11</v>
      </c>
      <c r="H497" s="41">
        <f t="shared" si="70"/>
        <v>7</v>
      </c>
    </row>
    <row r="498" spans="6:8" ht="12.75">
      <c r="F498">
        <f t="shared" si="69"/>
        <v>-520</v>
      </c>
      <c r="G498" s="40">
        <v>-11</v>
      </c>
      <c r="H498" s="41">
        <f t="shared" si="70"/>
        <v>7</v>
      </c>
    </row>
    <row r="499" spans="6:8" ht="12.75">
      <c r="F499">
        <f t="shared" si="69"/>
        <v>-510</v>
      </c>
      <c r="G499" s="40">
        <v>-11</v>
      </c>
      <c r="H499" s="41">
        <f t="shared" si="70"/>
        <v>7</v>
      </c>
    </row>
    <row r="500" spans="6:8" ht="12.75">
      <c r="F500">
        <f t="shared" si="69"/>
        <v>-500</v>
      </c>
      <c r="G500" s="40">
        <v>-11</v>
      </c>
      <c r="H500" s="41">
        <f t="shared" si="70"/>
        <v>7</v>
      </c>
    </row>
    <row r="501" spans="6:8" ht="12.75">
      <c r="F501">
        <f t="shared" si="69"/>
        <v>-490</v>
      </c>
      <c r="G501" s="40">
        <v>-10</v>
      </c>
      <c r="H501" s="41">
        <f t="shared" si="70"/>
        <v>8</v>
      </c>
    </row>
    <row r="502" spans="6:8" ht="12.75">
      <c r="F502">
        <f t="shared" si="69"/>
        <v>-480</v>
      </c>
      <c r="G502" s="40">
        <v>-10</v>
      </c>
      <c r="H502" s="41">
        <f t="shared" si="70"/>
        <v>8</v>
      </c>
    </row>
    <row r="503" spans="6:8" ht="12.75">
      <c r="F503">
        <f t="shared" si="69"/>
        <v>-470</v>
      </c>
      <c r="G503" s="40">
        <v>-10</v>
      </c>
      <c r="H503" s="41">
        <f t="shared" si="70"/>
        <v>8</v>
      </c>
    </row>
    <row r="504" spans="6:8" ht="12.75">
      <c r="F504">
        <f t="shared" si="69"/>
        <v>-460</v>
      </c>
      <c r="G504" s="40">
        <v>-10</v>
      </c>
      <c r="H504" s="41">
        <f t="shared" si="70"/>
        <v>8</v>
      </c>
    </row>
    <row r="505" spans="6:8" ht="12.75">
      <c r="F505">
        <f t="shared" si="69"/>
        <v>-450</v>
      </c>
      <c r="G505" s="40">
        <v>-10</v>
      </c>
      <c r="H505" s="41">
        <f t="shared" si="70"/>
        <v>8</v>
      </c>
    </row>
    <row r="506" spans="6:8" ht="12.75">
      <c r="F506">
        <f t="shared" si="69"/>
        <v>-440</v>
      </c>
      <c r="G506" s="40">
        <v>-10</v>
      </c>
      <c r="H506" s="41">
        <f t="shared" si="70"/>
        <v>8</v>
      </c>
    </row>
    <row r="507" spans="6:8" ht="12.75">
      <c r="F507">
        <f t="shared" si="69"/>
        <v>-430</v>
      </c>
      <c r="G507" s="40">
        <v>-10</v>
      </c>
      <c r="H507" s="41">
        <f t="shared" si="70"/>
        <v>8</v>
      </c>
    </row>
    <row r="508" spans="6:8" ht="12.75">
      <c r="F508">
        <f t="shared" si="69"/>
        <v>-420</v>
      </c>
      <c r="G508" s="40">
        <v>-9</v>
      </c>
      <c r="H508" s="41">
        <f t="shared" si="70"/>
        <v>9</v>
      </c>
    </row>
    <row r="509" spans="6:8" ht="12.75">
      <c r="F509">
        <f t="shared" si="69"/>
        <v>-410</v>
      </c>
      <c r="G509" s="40">
        <v>-9</v>
      </c>
      <c r="H509" s="41">
        <f t="shared" si="70"/>
        <v>9</v>
      </c>
    </row>
    <row r="510" spans="6:8" ht="12.75">
      <c r="F510">
        <f t="shared" si="69"/>
        <v>-400</v>
      </c>
      <c r="G510" s="40">
        <v>-9</v>
      </c>
      <c r="H510" s="41">
        <f t="shared" si="70"/>
        <v>9</v>
      </c>
    </row>
    <row r="511" spans="6:8" ht="12.75">
      <c r="F511">
        <f t="shared" si="69"/>
        <v>-390</v>
      </c>
      <c r="G511" s="40">
        <v>-9</v>
      </c>
      <c r="H511" s="41">
        <f t="shared" si="70"/>
        <v>9</v>
      </c>
    </row>
    <row r="512" spans="6:8" ht="12.75">
      <c r="F512">
        <f t="shared" si="69"/>
        <v>-380</v>
      </c>
      <c r="G512" s="40">
        <v>-9</v>
      </c>
      <c r="H512" s="41">
        <f t="shared" si="70"/>
        <v>9</v>
      </c>
    </row>
    <row r="513" spans="6:8" ht="12.75">
      <c r="F513">
        <f t="shared" si="69"/>
        <v>-370</v>
      </c>
      <c r="G513" s="40">
        <v>-9</v>
      </c>
      <c r="H513" s="41">
        <f t="shared" si="70"/>
        <v>9</v>
      </c>
    </row>
    <row r="514" spans="6:8" ht="12.75">
      <c r="F514">
        <f t="shared" si="69"/>
        <v>-360</v>
      </c>
      <c r="G514" s="40">
        <v>-8</v>
      </c>
      <c r="H514" s="41">
        <f t="shared" si="70"/>
        <v>10</v>
      </c>
    </row>
    <row r="515" spans="6:8" ht="12.75">
      <c r="F515">
        <f t="shared" si="69"/>
        <v>-350</v>
      </c>
      <c r="G515" s="40">
        <v>-8</v>
      </c>
      <c r="H515" s="41">
        <f t="shared" si="70"/>
        <v>10</v>
      </c>
    </row>
    <row r="516" spans="6:8" ht="12.75">
      <c r="F516">
        <f t="shared" si="69"/>
        <v>-340</v>
      </c>
      <c r="G516" s="40">
        <v>-8</v>
      </c>
      <c r="H516" s="41">
        <f t="shared" si="70"/>
        <v>10</v>
      </c>
    </row>
    <row r="517" spans="6:8" ht="12.75">
      <c r="F517">
        <f t="shared" si="69"/>
        <v>-330</v>
      </c>
      <c r="G517" s="40">
        <v>-8</v>
      </c>
      <c r="H517" s="41">
        <f t="shared" si="70"/>
        <v>10</v>
      </c>
    </row>
    <row r="518" spans="6:8" ht="12.75">
      <c r="F518">
        <f t="shared" si="69"/>
        <v>-320</v>
      </c>
      <c r="G518" s="40">
        <v>-8</v>
      </c>
      <c r="H518" s="41">
        <f t="shared" si="70"/>
        <v>10</v>
      </c>
    </row>
    <row r="519" spans="6:8" ht="12.75">
      <c r="F519">
        <f t="shared" si="69"/>
        <v>-310</v>
      </c>
      <c r="G519" s="40">
        <v>-7</v>
      </c>
      <c r="H519" s="41">
        <f t="shared" si="70"/>
        <v>11</v>
      </c>
    </row>
    <row r="520" spans="6:8" ht="12.75">
      <c r="F520">
        <f t="shared" si="69"/>
        <v>-300</v>
      </c>
      <c r="G520" s="40">
        <v>-7</v>
      </c>
      <c r="H520" s="41">
        <f t="shared" si="70"/>
        <v>11</v>
      </c>
    </row>
    <row r="521" spans="6:8" ht="12.75">
      <c r="F521">
        <f t="shared" si="69"/>
        <v>-290</v>
      </c>
      <c r="G521" s="40">
        <v>-7</v>
      </c>
      <c r="H521" s="41">
        <f t="shared" si="70"/>
        <v>11</v>
      </c>
    </row>
    <row r="522" spans="6:8" ht="12.75">
      <c r="F522">
        <f t="shared" si="69"/>
        <v>-280</v>
      </c>
      <c r="G522" s="40">
        <v>-7</v>
      </c>
      <c r="H522" s="41">
        <f t="shared" si="70"/>
        <v>11</v>
      </c>
    </row>
    <row r="523" spans="6:8" ht="12.75">
      <c r="F523">
        <f t="shared" si="69"/>
        <v>-270</v>
      </c>
      <c r="G523" s="40">
        <v>-7</v>
      </c>
      <c r="H523" s="41">
        <f t="shared" si="70"/>
        <v>11</v>
      </c>
    </row>
    <row r="524" spans="6:8" ht="12.75">
      <c r="F524">
        <f t="shared" si="69"/>
        <v>-260</v>
      </c>
      <c r="G524" s="40">
        <v>-6</v>
      </c>
      <c r="H524" s="41">
        <f t="shared" si="70"/>
        <v>12</v>
      </c>
    </row>
    <row r="525" spans="6:8" ht="12.75">
      <c r="F525">
        <f t="shared" si="69"/>
        <v>-250</v>
      </c>
      <c r="G525" s="40">
        <v>-6</v>
      </c>
      <c r="H525" s="41">
        <f t="shared" si="70"/>
        <v>12</v>
      </c>
    </row>
    <row r="526" spans="6:8" ht="12.75">
      <c r="F526">
        <f t="shared" si="69"/>
        <v>-240</v>
      </c>
      <c r="G526" s="40">
        <v>-6</v>
      </c>
      <c r="H526" s="41">
        <f t="shared" si="70"/>
        <v>12</v>
      </c>
    </row>
    <row r="527" spans="6:8" ht="12.75">
      <c r="F527">
        <f t="shared" si="69"/>
        <v>-230</v>
      </c>
      <c r="G527" s="40">
        <v>-6</v>
      </c>
      <c r="H527" s="41">
        <f t="shared" si="70"/>
        <v>12</v>
      </c>
    </row>
    <row r="528" spans="6:8" ht="12.75">
      <c r="F528">
        <f t="shared" si="69"/>
        <v>-220</v>
      </c>
      <c r="G528" s="40">
        <v>-6</v>
      </c>
      <c r="H528" s="41">
        <f t="shared" si="70"/>
        <v>12</v>
      </c>
    </row>
    <row r="529" spans="6:8" ht="12.75">
      <c r="F529">
        <f t="shared" si="69"/>
        <v>-210</v>
      </c>
      <c r="G529" s="40">
        <v>-5</v>
      </c>
      <c r="H529" s="41">
        <f t="shared" si="70"/>
        <v>13</v>
      </c>
    </row>
    <row r="530" spans="6:8" ht="12.75">
      <c r="F530">
        <f t="shared" si="69"/>
        <v>-200</v>
      </c>
      <c r="G530" s="40">
        <v>-5</v>
      </c>
      <c r="H530" s="41">
        <f t="shared" si="70"/>
        <v>13</v>
      </c>
    </row>
    <row r="531" spans="6:8" ht="12.75">
      <c r="F531">
        <f t="shared" si="69"/>
        <v>-190</v>
      </c>
      <c r="G531" s="40">
        <v>-5</v>
      </c>
      <c r="H531" s="41">
        <f t="shared" si="70"/>
        <v>13</v>
      </c>
    </row>
    <row r="532" spans="6:8" ht="12.75">
      <c r="F532">
        <f t="shared" si="69"/>
        <v>-180</v>
      </c>
      <c r="G532" s="40">
        <v>-5</v>
      </c>
      <c r="H532" s="41">
        <f t="shared" si="70"/>
        <v>13</v>
      </c>
    </row>
    <row r="533" spans="6:8" ht="12.75">
      <c r="F533">
        <f t="shared" si="69"/>
        <v>-170</v>
      </c>
      <c r="G533" s="40">
        <v>-5</v>
      </c>
      <c r="H533" s="41">
        <f t="shared" si="70"/>
        <v>13</v>
      </c>
    </row>
    <row r="534" spans="6:8" ht="12.75">
      <c r="F534">
        <f t="shared" si="69"/>
        <v>-160</v>
      </c>
      <c r="G534" s="40">
        <v>-4</v>
      </c>
      <c r="H534" s="41">
        <f t="shared" si="70"/>
        <v>14</v>
      </c>
    </row>
    <row r="535" spans="6:8" ht="12.75">
      <c r="F535">
        <f t="shared" si="69"/>
        <v>-150</v>
      </c>
      <c r="G535" s="40">
        <v>-4</v>
      </c>
      <c r="H535" s="41">
        <f t="shared" si="70"/>
        <v>14</v>
      </c>
    </row>
    <row r="536" spans="6:8" ht="12.75">
      <c r="F536">
        <f aca="true" t="shared" si="71" ref="F536:F599">F535+10</f>
        <v>-140</v>
      </c>
      <c r="G536" s="40">
        <v>-4</v>
      </c>
      <c r="H536" s="41">
        <f t="shared" si="70"/>
        <v>14</v>
      </c>
    </row>
    <row r="537" spans="6:8" ht="12.75">
      <c r="F537">
        <f t="shared" si="71"/>
        <v>-130</v>
      </c>
      <c r="G537" s="40">
        <v>-4</v>
      </c>
      <c r="H537" s="41">
        <f t="shared" si="70"/>
        <v>14</v>
      </c>
    </row>
    <row r="538" spans="6:8" ht="12.75">
      <c r="F538">
        <f t="shared" si="71"/>
        <v>-120</v>
      </c>
      <c r="G538" s="40">
        <v>-3</v>
      </c>
      <c r="H538" s="41">
        <f t="shared" si="70"/>
        <v>15</v>
      </c>
    </row>
    <row r="539" spans="6:8" ht="12.75">
      <c r="F539">
        <f t="shared" si="71"/>
        <v>-110</v>
      </c>
      <c r="G539" s="40">
        <v>-3</v>
      </c>
      <c r="H539" s="41">
        <f t="shared" si="70"/>
        <v>15</v>
      </c>
    </row>
    <row r="540" spans="6:8" ht="12.75">
      <c r="F540">
        <f t="shared" si="71"/>
        <v>-100</v>
      </c>
      <c r="G540" s="40">
        <v>-3</v>
      </c>
      <c r="H540" s="41">
        <f t="shared" si="70"/>
        <v>15</v>
      </c>
    </row>
    <row r="541" spans="6:8" ht="12.75">
      <c r="F541">
        <f t="shared" si="71"/>
        <v>-90</v>
      </c>
      <c r="G541" s="40">
        <v>-3</v>
      </c>
      <c r="H541" s="41">
        <f t="shared" si="70"/>
        <v>15</v>
      </c>
    </row>
    <row r="542" spans="6:8" ht="12.75">
      <c r="F542">
        <f t="shared" si="71"/>
        <v>-80</v>
      </c>
      <c r="G542" s="40">
        <v>-2</v>
      </c>
      <c r="H542" s="41">
        <f t="shared" si="70"/>
        <v>16</v>
      </c>
    </row>
    <row r="543" spans="6:8" ht="12.75">
      <c r="F543">
        <f t="shared" si="71"/>
        <v>-70</v>
      </c>
      <c r="G543" s="40">
        <v>-2</v>
      </c>
      <c r="H543" s="41">
        <f t="shared" si="70"/>
        <v>16</v>
      </c>
    </row>
    <row r="544" spans="6:8" ht="12.75">
      <c r="F544">
        <f t="shared" si="71"/>
        <v>-60</v>
      </c>
      <c r="G544" s="40">
        <v>-2</v>
      </c>
      <c r="H544" s="41">
        <f aca="true" t="shared" si="72" ref="H544:H607">G544+18</f>
        <v>16</v>
      </c>
    </row>
    <row r="545" spans="6:8" ht="12.75">
      <c r="F545">
        <f t="shared" si="71"/>
        <v>-50</v>
      </c>
      <c r="G545" s="40">
        <v>-2</v>
      </c>
      <c r="H545" s="41">
        <f t="shared" si="72"/>
        <v>16</v>
      </c>
    </row>
    <row r="546" spans="6:8" ht="12.75">
      <c r="F546">
        <f t="shared" si="71"/>
        <v>-40</v>
      </c>
      <c r="G546" s="40">
        <v>-1</v>
      </c>
      <c r="H546" s="41">
        <f t="shared" si="72"/>
        <v>17</v>
      </c>
    </row>
    <row r="547" spans="6:8" ht="12.75">
      <c r="F547">
        <f t="shared" si="71"/>
        <v>-30</v>
      </c>
      <c r="G547" s="40">
        <v>-1</v>
      </c>
      <c r="H547" s="41">
        <f t="shared" si="72"/>
        <v>17</v>
      </c>
    </row>
    <row r="548" spans="6:8" ht="12.75">
      <c r="F548">
        <f t="shared" si="71"/>
        <v>-20</v>
      </c>
      <c r="G548" s="40">
        <v>-1</v>
      </c>
      <c r="H548" s="41">
        <f t="shared" si="72"/>
        <v>17</v>
      </c>
    </row>
    <row r="549" spans="6:8" ht="12.75">
      <c r="F549">
        <f t="shared" si="71"/>
        <v>-10</v>
      </c>
      <c r="G549" s="40">
        <v>0</v>
      </c>
      <c r="H549" s="41">
        <f t="shared" si="72"/>
        <v>18</v>
      </c>
    </row>
    <row r="550" spans="6:8" ht="12.75">
      <c r="F550">
        <f t="shared" si="71"/>
        <v>0</v>
      </c>
      <c r="G550" s="40">
        <v>0</v>
      </c>
      <c r="H550" s="41">
        <f t="shared" si="72"/>
        <v>18</v>
      </c>
    </row>
    <row r="551" spans="6:8" ht="12.75">
      <c r="F551">
        <f t="shared" si="71"/>
        <v>10</v>
      </c>
      <c r="G551" s="40">
        <v>0</v>
      </c>
      <c r="H551" s="41">
        <f t="shared" si="72"/>
        <v>18</v>
      </c>
    </row>
    <row r="552" spans="6:8" ht="12.75">
      <c r="F552">
        <f t="shared" si="71"/>
        <v>20</v>
      </c>
      <c r="G552" s="40">
        <v>1</v>
      </c>
      <c r="H552" s="41">
        <f t="shared" si="72"/>
        <v>19</v>
      </c>
    </row>
    <row r="553" spans="6:8" ht="12.75">
      <c r="F553">
        <f t="shared" si="71"/>
        <v>30</v>
      </c>
      <c r="G553" s="40">
        <v>1</v>
      </c>
      <c r="H553" s="41">
        <f t="shared" si="72"/>
        <v>19</v>
      </c>
    </row>
    <row r="554" spans="6:8" ht="12.75">
      <c r="F554">
        <f t="shared" si="71"/>
        <v>40</v>
      </c>
      <c r="G554" s="40">
        <v>1</v>
      </c>
      <c r="H554" s="41">
        <f t="shared" si="72"/>
        <v>19</v>
      </c>
    </row>
    <row r="555" spans="6:8" ht="12.75">
      <c r="F555">
        <f t="shared" si="71"/>
        <v>50</v>
      </c>
      <c r="G555" s="40">
        <v>2</v>
      </c>
      <c r="H555" s="41">
        <f t="shared" si="72"/>
        <v>20</v>
      </c>
    </row>
    <row r="556" spans="6:8" ht="12.75">
      <c r="F556">
        <f t="shared" si="71"/>
        <v>60</v>
      </c>
      <c r="G556" s="40">
        <v>2</v>
      </c>
      <c r="H556" s="41">
        <f t="shared" si="72"/>
        <v>20</v>
      </c>
    </row>
    <row r="557" spans="6:8" ht="12.75">
      <c r="F557">
        <f t="shared" si="71"/>
        <v>70</v>
      </c>
      <c r="G557" s="40">
        <v>2</v>
      </c>
      <c r="H557" s="41">
        <f t="shared" si="72"/>
        <v>20</v>
      </c>
    </row>
    <row r="558" spans="6:8" ht="12.75">
      <c r="F558">
        <f t="shared" si="71"/>
        <v>80</v>
      </c>
      <c r="G558" s="40">
        <v>2</v>
      </c>
      <c r="H558" s="41">
        <f t="shared" si="72"/>
        <v>20</v>
      </c>
    </row>
    <row r="559" spans="6:8" ht="12.75">
      <c r="F559">
        <f t="shared" si="71"/>
        <v>90</v>
      </c>
      <c r="G559" s="40">
        <v>3</v>
      </c>
      <c r="H559" s="41">
        <f t="shared" si="72"/>
        <v>21</v>
      </c>
    </row>
    <row r="560" spans="6:8" ht="12.75">
      <c r="F560">
        <f t="shared" si="71"/>
        <v>100</v>
      </c>
      <c r="G560" s="40">
        <v>3</v>
      </c>
      <c r="H560" s="41">
        <f t="shared" si="72"/>
        <v>21</v>
      </c>
    </row>
    <row r="561" spans="6:8" ht="12.75">
      <c r="F561">
        <f t="shared" si="71"/>
        <v>110</v>
      </c>
      <c r="G561" s="40">
        <v>3</v>
      </c>
      <c r="H561" s="41">
        <f t="shared" si="72"/>
        <v>21</v>
      </c>
    </row>
    <row r="562" spans="6:8" ht="12.75">
      <c r="F562">
        <f t="shared" si="71"/>
        <v>120</v>
      </c>
      <c r="G562" s="40">
        <v>3</v>
      </c>
      <c r="H562" s="41">
        <f t="shared" si="72"/>
        <v>21</v>
      </c>
    </row>
    <row r="563" spans="6:8" ht="12.75">
      <c r="F563">
        <f t="shared" si="71"/>
        <v>130</v>
      </c>
      <c r="G563" s="40">
        <v>4</v>
      </c>
      <c r="H563" s="41">
        <f t="shared" si="72"/>
        <v>22</v>
      </c>
    </row>
    <row r="564" spans="6:8" ht="12.75">
      <c r="F564">
        <f t="shared" si="71"/>
        <v>140</v>
      </c>
      <c r="G564" s="40">
        <v>4</v>
      </c>
      <c r="H564" s="41">
        <f t="shared" si="72"/>
        <v>22</v>
      </c>
    </row>
    <row r="565" spans="6:8" ht="12.75">
      <c r="F565">
        <f t="shared" si="71"/>
        <v>150</v>
      </c>
      <c r="G565" s="40">
        <v>4</v>
      </c>
      <c r="H565" s="41">
        <f t="shared" si="72"/>
        <v>22</v>
      </c>
    </row>
    <row r="566" spans="6:8" ht="12.75">
      <c r="F566">
        <f t="shared" si="71"/>
        <v>160</v>
      </c>
      <c r="G566" s="40">
        <v>4</v>
      </c>
      <c r="H566" s="41">
        <f t="shared" si="72"/>
        <v>22</v>
      </c>
    </row>
    <row r="567" spans="6:8" ht="12.75">
      <c r="F567">
        <f t="shared" si="71"/>
        <v>170</v>
      </c>
      <c r="G567" s="40">
        <v>5</v>
      </c>
      <c r="H567" s="41">
        <f t="shared" si="72"/>
        <v>23</v>
      </c>
    </row>
    <row r="568" spans="6:8" ht="12.75">
      <c r="F568">
        <f t="shared" si="71"/>
        <v>180</v>
      </c>
      <c r="G568" s="40">
        <v>5</v>
      </c>
      <c r="H568" s="41">
        <f t="shared" si="72"/>
        <v>23</v>
      </c>
    </row>
    <row r="569" spans="6:8" ht="12.75">
      <c r="F569">
        <f t="shared" si="71"/>
        <v>190</v>
      </c>
      <c r="G569" s="40">
        <v>5</v>
      </c>
      <c r="H569" s="41">
        <f t="shared" si="72"/>
        <v>23</v>
      </c>
    </row>
    <row r="570" spans="6:8" ht="12.75">
      <c r="F570">
        <f t="shared" si="71"/>
        <v>200</v>
      </c>
      <c r="G570" s="40">
        <v>5</v>
      </c>
      <c r="H570" s="41">
        <f t="shared" si="72"/>
        <v>23</v>
      </c>
    </row>
    <row r="571" spans="6:8" ht="12.75">
      <c r="F571">
        <f t="shared" si="71"/>
        <v>210</v>
      </c>
      <c r="G571" s="40">
        <v>5</v>
      </c>
      <c r="H571" s="41">
        <f t="shared" si="72"/>
        <v>23</v>
      </c>
    </row>
    <row r="572" spans="6:8" ht="12.75">
      <c r="F572">
        <f t="shared" si="71"/>
        <v>220</v>
      </c>
      <c r="G572" s="40">
        <v>6</v>
      </c>
      <c r="H572" s="41">
        <f t="shared" si="72"/>
        <v>24</v>
      </c>
    </row>
    <row r="573" spans="6:8" ht="12.75">
      <c r="F573">
        <f t="shared" si="71"/>
        <v>230</v>
      </c>
      <c r="G573" s="40">
        <v>6</v>
      </c>
      <c r="H573" s="41">
        <f t="shared" si="72"/>
        <v>24</v>
      </c>
    </row>
    <row r="574" spans="6:8" ht="12.75">
      <c r="F574">
        <f t="shared" si="71"/>
        <v>240</v>
      </c>
      <c r="G574" s="40">
        <v>6</v>
      </c>
      <c r="H574" s="41">
        <f t="shared" si="72"/>
        <v>24</v>
      </c>
    </row>
    <row r="575" spans="6:8" ht="12.75">
      <c r="F575">
        <f t="shared" si="71"/>
        <v>250</v>
      </c>
      <c r="G575" s="40">
        <v>6</v>
      </c>
      <c r="H575" s="41">
        <f t="shared" si="72"/>
        <v>24</v>
      </c>
    </row>
    <row r="576" spans="6:8" ht="12.75">
      <c r="F576">
        <f t="shared" si="71"/>
        <v>260</v>
      </c>
      <c r="G576" s="40">
        <v>6</v>
      </c>
      <c r="H576" s="41">
        <f t="shared" si="72"/>
        <v>24</v>
      </c>
    </row>
    <row r="577" spans="6:8" ht="12.75">
      <c r="F577">
        <f t="shared" si="71"/>
        <v>270</v>
      </c>
      <c r="G577" s="40">
        <v>7</v>
      </c>
      <c r="H577" s="41">
        <f t="shared" si="72"/>
        <v>25</v>
      </c>
    </row>
    <row r="578" spans="6:8" ht="12.75">
      <c r="F578">
        <f t="shared" si="71"/>
        <v>280</v>
      </c>
      <c r="G578" s="40">
        <v>7</v>
      </c>
      <c r="H578" s="41">
        <f t="shared" si="72"/>
        <v>25</v>
      </c>
    </row>
    <row r="579" spans="6:8" ht="12.75">
      <c r="F579">
        <f t="shared" si="71"/>
        <v>290</v>
      </c>
      <c r="G579" s="40">
        <v>7</v>
      </c>
      <c r="H579" s="41">
        <f t="shared" si="72"/>
        <v>25</v>
      </c>
    </row>
    <row r="580" spans="6:8" ht="12.75">
      <c r="F580">
        <f t="shared" si="71"/>
        <v>300</v>
      </c>
      <c r="G580" s="40">
        <v>7</v>
      </c>
      <c r="H580" s="41">
        <f t="shared" si="72"/>
        <v>25</v>
      </c>
    </row>
    <row r="581" spans="6:8" ht="12.75">
      <c r="F581">
        <f t="shared" si="71"/>
        <v>310</v>
      </c>
      <c r="G581" s="40">
        <v>7</v>
      </c>
      <c r="H581" s="41">
        <f t="shared" si="72"/>
        <v>25</v>
      </c>
    </row>
    <row r="582" spans="6:8" ht="12.75">
      <c r="F582">
        <f t="shared" si="71"/>
        <v>320</v>
      </c>
      <c r="G582" s="40">
        <v>8</v>
      </c>
      <c r="H582" s="41">
        <f t="shared" si="72"/>
        <v>26</v>
      </c>
    </row>
    <row r="583" spans="6:8" ht="12.75">
      <c r="F583">
        <f t="shared" si="71"/>
        <v>330</v>
      </c>
      <c r="G583" s="40">
        <v>8</v>
      </c>
      <c r="H583" s="41">
        <f t="shared" si="72"/>
        <v>26</v>
      </c>
    </row>
    <row r="584" spans="6:8" ht="12.75">
      <c r="F584">
        <f t="shared" si="71"/>
        <v>340</v>
      </c>
      <c r="G584" s="40">
        <v>8</v>
      </c>
      <c r="H584" s="41">
        <f t="shared" si="72"/>
        <v>26</v>
      </c>
    </row>
    <row r="585" spans="6:8" ht="12.75">
      <c r="F585">
        <f t="shared" si="71"/>
        <v>350</v>
      </c>
      <c r="G585" s="40">
        <v>8</v>
      </c>
      <c r="H585" s="41">
        <f t="shared" si="72"/>
        <v>26</v>
      </c>
    </row>
    <row r="586" spans="6:8" ht="12.75">
      <c r="F586">
        <f t="shared" si="71"/>
        <v>360</v>
      </c>
      <c r="G586" s="40">
        <v>8</v>
      </c>
      <c r="H586" s="41">
        <f t="shared" si="72"/>
        <v>26</v>
      </c>
    </row>
    <row r="587" spans="6:8" ht="12.75">
      <c r="F587">
        <f t="shared" si="71"/>
        <v>370</v>
      </c>
      <c r="G587" s="40">
        <v>9</v>
      </c>
      <c r="H587" s="41">
        <f t="shared" si="72"/>
        <v>27</v>
      </c>
    </row>
    <row r="588" spans="6:8" ht="12.75">
      <c r="F588">
        <f t="shared" si="71"/>
        <v>380</v>
      </c>
      <c r="G588" s="40">
        <v>9</v>
      </c>
      <c r="H588" s="41">
        <f t="shared" si="72"/>
        <v>27</v>
      </c>
    </row>
    <row r="589" spans="6:8" ht="12.75">
      <c r="F589">
        <f t="shared" si="71"/>
        <v>390</v>
      </c>
      <c r="G589" s="40">
        <v>9</v>
      </c>
      <c r="H589" s="41">
        <f t="shared" si="72"/>
        <v>27</v>
      </c>
    </row>
    <row r="590" spans="6:8" ht="12.75">
      <c r="F590">
        <f t="shared" si="71"/>
        <v>400</v>
      </c>
      <c r="G590" s="40">
        <v>9</v>
      </c>
      <c r="H590" s="41">
        <f t="shared" si="72"/>
        <v>27</v>
      </c>
    </row>
    <row r="591" spans="6:8" ht="12.75">
      <c r="F591">
        <f t="shared" si="71"/>
        <v>410</v>
      </c>
      <c r="G591" s="40">
        <v>9</v>
      </c>
      <c r="H591" s="41">
        <f t="shared" si="72"/>
        <v>27</v>
      </c>
    </row>
    <row r="592" spans="6:8" ht="12.75">
      <c r="F592">
        <f t="shared" si="71"/>
        <v>420</v>
      </c>
      <c r="G592" s="40">
        <v>9</v>
      </c>
      <c r="H592" s="41">
        <f t="shared" si="72"/>
        <v>27</v>
      </c>
    </row>
    <row r="593" spans="6:8" ht="12.75">
      <c r="F593">
        <f t="shared" si="71"/>
        <v>430</v>
      </c>
      <c r="G593" s="40">
        <v>10</v>
      </c>
      <c r="H593" s="41">
        <f t="shared" si="72"/>
        <v>28</v>
      </c>
    </row>
    <row r="594" spans="6:8" ht="12.75">
      <c r="F594">
        <f t="shared" si="71"/>
        <v>440</v>
      </c>
      <c r="G594" s="40">
        <v>10</v>
      </c>
      <c r="H594" s="41">
        <f t="shared" si="72"/>
        <v>28</v>
      </c>
    </row>
    <row r="595" spans="6:8" ht="12.75">
      <c r="F595">
        <f t="shared" si="71"/>
        <v>450</v>
      </c>
      <c r="G595" s="40">
        <v>10</v>
      </c>
      <c r="H595" s="41">
        <f t="shared" si="72"/>
        <v>28</v>
      </c>
    </row>
    <row r="596" spans="6:8" ht="12.75">
      <c r="F596">
        <f t="shared" si="71"/>
        <v>460</v>
      </c>
      <c r="G596" s="40">
        <v>10</v>
      </c>
      <c r="H596" s="41">
        <f t="shared" si="72"/>
        <v>28</v>
      </c>
    </row>
    <row r="597" spans="6:8" ht="12.75">
      <c r="F597">
        <f t="shared" si="71"/>
        <v>470</v>
      </c>
      <c r="G597" s="40">
        <v>10</v>
      </c>
      <c r="H597" s="41">
        <f t="shared" si="72"/>
        <v>28</v>
      </c>
    </row>
    <row r="598" spans="6:8" ht="12.75">
      <c r="F598">
        <f t="shared" si="71"/>
        <v>480</v>
      </c>
      <c r="G598" s="40">
        <v>10</v>
      </c>
      <c r="H598" s="41">
        <f t="shared" si="72"/>
        <v>28</v>
      </c>
    </row>
    <row r="599" spans="6:8" ht="12.75">
      <c r="F599">
        <f t="shared" si="71"/>
        <v>490</v>
      </c>
      <c r="G599" s="40">
        <v>10</v>
      </c>
      <c r="H599" s="41">
        <f t="shared" si="72"/>
        <v>28</v>
      </c>
    </row>
    <row r="600" spans="6:8" ht="12.75">
      <c r="F600">
        <f aca="true" t="shared" si="73" ref="F600:F663">F599+10</f>
        <v>500</v>
      </c>
      <c r="G600" s="40">
        <v>11</v>
      </c>
      <c r="H600" s="41">
        <f t="shared" si="72"/>
        <v>29</v>
      </c>
    </row>
    <row r="601" spans="6:8" ht="12.75">
      <c r="F601">
        <f t="shared" si="73"/>
        <v>510</v>
      </c>
      <c r="G601" s="40">
        <v>11</v>
      </c>
      <c r="H601" s="41">
        <f t="shared" si="72"/>
        <v>29</v>
      </c>
    </row>
    <row r="602" spans="6:8" ht="12.75">
      <c r="F602">
        <f t="shared" si="73"/>
        <v>520</v>
      </c>
      <c r="G602" s="40">
        <v>11</v>
      </c>
      <c r="H602" s="41">
        <f t="shared" si="72"/>
        <v>29</v>
      </c>
    </row>
    <row r="603" spans="6:8" ht="12.75">
      <c r="F603">
        <f t="shared" si="73"/>
        <v>530</v>
      </c>
      <c r="G603" s="40">
        <v>11</v>
      </c>
      <c r="H603" s="41">
        <f t="shared" si="72"/>
        <v>29</v>
      </c>
    </row>
    <row r="604" spans="6:8" ht="12.75">
      <c r="F604">
        <f t="shared" si="73"/>
        <v>540</v>
      </c>
      <c r="G604" s="40">
        <v>11</v>
      </c>
      <c r="H604" s="41">
        <f t="shared" si="72"/>
        <v>29</v>
      </c>
    </row>
    <row r="605" spans="6:8" ht="12.75">
      <c r="F605">
        <f t="shared" si="73"/>
        <v>550</v>
      </c>
      <c r="G605" s="40">
        <v>11</v>
      </c>
      <c r="H605" s="41">
        <f t="shared" si="72"/>
        <v>29</v>
      </c>
    </row>
    <row r="606" spans="6:8" ht="12.75">
      <c r="F606">
        <f t="shared" si="73"/>
        <v>560</v>
      </c>
      <c r="G606" s="40">
        <v>11</v>
      </c>
      <c r="H606" s="41">
        <f t="shared" si="72"/>
        <v>29</v>
      </c>
    </row>
    <row r="607" spans="6:8" ht="12.75">
      <c r="F607">
        <f t="shared" si="73"/>
        <v>570</v>
      </c>
      <c r="G607" s="40">
        <v>11</v>
      </c>
      <c r="H607" s="41">
        <f t="shared" si="72"/>
        <v>29</v>
      </c>
    </row>
    <row r="608" spans="6:8" ht="12.75">
      <c r="F608">
        <f t="shared" si="73"/>
        <v>580</v>
      </c>
      <c r="G608" s="40">
        <v>11</v>
      </c>
      <c r="H608" s="41">
        <f aca="true" t="shared" si="74" ref="H608:H671">G608+18</f>
        <v>29</v>
      </c>
    </row>
    <row r="609" spans="6:8" ht="12.75">
      <c r="F609">
        <f t="shared" si="73"/>
        <v>590</v>
      </c>
      <c r="G609" s="40">
        <v>11</v>
      </c>
      <c r="H609" s="41">
        <f t="shared" si="74"/>
        <v>29</v>
      </c>
    </row>
    <row r="610" spans="6:8" ht="12.75">
      <c r="F610">
        <f t="shared" si="73"/>
        <v>600</v>
      </c>
      <c r="G610" s="40">
        <v>12</v>
      </c>
      <c r="H610" s="41">
        <f t="shared" si="74"/>
        <v>30</v>
      </c>
    </row>
    <row r="611" spans="6:8" ht="12.75">
      <c r="F611">
        <f t="shared" si="73"/>
        <v>610</v>
      </c>
      <c r="G611" s="40">
        <v>12</v>
      </c>
      <c r="H611" s="41">
        <f t="shared" si="74"/>
        <v>30</v>
      </c>
    </row>
    <row r="612" spans="6:8" ht="12.75">
      <c r="F612">
        <f t="shared" si="73"/>
        <v>620</v>
      </c>
      <c r="G612" s="40">
        <v>12</v>
      </c>
      <c r="H612" s="41">
        <f t="shared" si="74"/>
        <v>30</v>
      </c>
    </row>
    <row r="613" spans="6:8" ht="12.75">
      <c r="F613">
        <f t="shared" si="73"/>
        <v>630</v>
      </c>
      <c r="G613" s="40">
        <v>12</v>
      </c>
      <c r="H613" s="41">
        <f t="shared" si="74"/>
        <v>30</v>
      </c>
    </row>
    <row r="614" spans="6:8" ht="12.75">
      <c r="F614">
        <f t="shared" si="73"/>
        <v>640</v>
      </c>
      <c r="G614" s="40">
        <v>12</v>
      </c>
      <c r="H614" s="41">
        <f t="shared" si="74"/>
        <v>30</v>
      </c>
    </row>
    <row r="615" spans="6:8" ht="12.75">
      <c r="F615">
        <f t="shared" si="73"/>
        <v>650</v>
      </c>
      <c r="G615" s="40">
        <v>12</v>
      </c>
      <c r="H615" s="41">
        <f t="shared" si="74"/>
        <v>30</v>
      </c>
    </row>
    <row r="616" spans="6:8" ht="12.75">
      <c r="F616">
        <f t="shared" si="73"/>
        <v>660</v>
      </c>
      <c r="G616" s="40">
        <v>12</v>
      </c>
      <c r="H616" s="41">
        <f t="shared" si="74"/>
        <v>30</v>
      </c>
    </row>
    <row r="617" spans="6:8" ht="12.75">
      <c r="F617">
        <f t="shared" si="73"/>
        <v>670</v>
      </c>
      <c r="G617" s="40">
        <v>12</v>
      </c>
      <c r="H617" s="41">
        <f t="shared" si="74"/>
        <v>30</v>
      </c>
    </row>
    <row r="618" spans="6:8" ht="12.75">
      <c r="F618">
        <f t="shared" si="73"/>
        <v>680</v>
      </c>
      <c r="G618" s="40">
        <v>12</v>
      </c>
      <c r="H618" s="41">
        <f t="shared" si="74"/>
        <v>30</v>
      </c>
    </row>
    <row r="619" spans="6:8" ht="12.75">
      <c r="F619">
        <f t="shared" si="73"/>
        <v>690</v>
      </c>
      <c r="G619" s="40">
        <v>12</v>
      </c>
      <c r="H619" s="41">
        <f t="shared" si="74"/>
        <v>30</v>
      </c>
    </row>
    <row r="620" spans="6:8" ht="12.75">
      <c r="F620">
        <f t="shared" si="73"/>
        <v>700</v>
      </c>
      <c r="G620" s="40">
        <v>12</v>
      </c>
      <c r="H620" s="41">
        <f t="shared" si="74"/>
        <v>30</v>
      </c>
    </row>
    <row r="621" spans="6:8" ht="12.75">
      <c r="F621">
        <f t="shared" si="73"/>
        <v>710</v>
      </c>
      <c r="G621" s="40">
        <v>12</v>
      </c>
      <c r="H621" s="41">
        <f t="shared" si="74"/>
        <v>30</v>
      </c>
    </row>
    <row r="622" spans="6:8" ht="12.75">
      <c r="F622">
        <f t="shared" si="73"/>
        <v>720</v>
      </c>
      <c r="G622" s="40">
        <v>12</v>
      </c>
      <c r="H622" s="41">
        <f t="shared" si="74"/>
        <v>30</v>
      </c>
    </row>
    <row r="623" spans="6:8" ht="12.75">
      <c r="F623">
        <f t="shared" si="73"/>
        <v>730</v>
      </c>
      <c r="G623" s="40">
        <v>12</v>
      </c>
      <c r="H623" s="41">
        <f t="shared" si="74"/>
        <v>30</v>
      </c>
    </row>
    <row r="624" spans="6:8" ht="12.75">
      <c r="F624">
        <f t="shared" si="73"/>
        <v>740</v>
      </c>
      <c r="G624" s="40">
        <v>12</v>
      </c>
      <c r="H624" s="41">
        <f t="shared" si="74"/>
        <v>30</v>
      </c>
    </row>
    <row r="625" spans="6:8" ht="12.75">
      <c r="F625">
        <f t="shared" si="73"/>
        <v>750</v>
      </c>
      <c r="G625" s="40">
        <v>13</v>
      </c>
      <c r="H625" s="41">
        <f t="shared" si="74"/>
        <v>31</v>
      </c>
    </row>
    <row r="626" spans="6:8" ht="12.75">
      <c r="F626">
        <f t="shared" si="73"/>
        <v>760</v>
      </c>
      <c r="G626" s="40">
        <v>13</v>
      </c>
      <c r="H626" s="41">
        <f t="shared" si="74"/>
        <v>31</v>
      </c>
    </row>
    <row r="627" spans="6:8" ht="12.75">
      <c r="F627">
        <f t="shared" si="73"/>
        <v>770</v>
      </c>
      <c r="G627" s="40">
        <v>13</v>
      </c>
      <c r="H627" s="41">
        <f t="shared" si="74"/>
        <v>31</v>
      </c>
    </row>
    <row r="628" spans="6:8" ht="12.75">
      <c r="F628">
        <f t="shared" si="73"/>
        <v>780</v>
      </c>
      <c r="G628" s="40">
        <v>13</v>
      </c>
      <c r="H628" s="41">
        <f t="shared" si="74"/>
        <v>31</v>
      </c>
    </row>
    <row r="629" spans="6:8" ht="12.75">
      <c r="F629">
        <f t="shared" si="73"/>
        <v>790</v>
      </c>
      <c r="G629" s="40">
        <v>13</v>
      </c>
      <c r="H629" s="41">
        <f t="shared" si="74"/>
        <v>31</v>
      </c>
    </row>
    <row r="630" spans="6:8" ht="12.75">
      <c r="F630">
        <f t="shared" si="73"/>
        <v>800</v>
      </c>
      <c r="G630" s="40">
        <v>13</v>
      </c>
      <c r="H630" s="41">
        <f t="shared" si="74"/>
        <v>31</v>
      </c>
    </row>
    <row r="631" spans="6:8" ht="12.75">
      <c r="F631">
        <f t="shared" si="73"/>
        <v>810</v>
      </c>
      <c r="G631" s="40">
        <v>13</v>
      </c>
      <c r="H631" s="41">
        <f t="shared" si="74"/>
        <v>31</v>
      </c>
    </row>
    <row r="632" spans="6:8" ht="12.75">
      <c r="F632">
        <f t="shared" si="73"/>
        <v>820</v>
      </c>
      <c r="G632" s="40">
        <v>13</v>
      </c>
      <c r="H632" s="41">
        <f t="shared" si="74"/>
        <v>31</v>
      </c>
    </row>
    <row r="633" spans="6:8" ht="12.75">
      <c r="F633">
        <f t="shared" si="73"/>
        <v>830</v>
      </c>
      <c r="G633" s="40">
        <v>13</v>
      </c>
      <c r="H633" s="41">
        <f t="shared" si="74"/>
        <v>31</v>
      </c>
    </row>
    <row r="634" spans="6:8" ht="12.75">
      <c r="F634">
        <f t="shared" si="73"/>
        <v>840</v>
      </c>
      <c r="G634" s="40">
        <v>13</v>
      </c>
      <c r="H634" s="41">
        <f t="shared" si="74"/>
        <v>31</v>
      </c>
    </row>
    <row r="635" spans="6:8" ht="12.75">
      <c r="F635">
        <f t="shared" si="73"/>
        <v>850</v>
      </c>
      <c r="G635" s="40">
        <v>13</v>
      </c>
      <c r="H635" s="41">
        <f t="shared" si="74"/>
        <v>31</v>
      </c>
    </row>
    <row r="636" spans="6:8" ht="12.75">
      <c r="F636">
        <f t="shared" si="73"/>
        <v>860</v>
      </c>
      <c r="G636" s="40">
        <v>13</v>
      </c>
      <c r="H636" s="41">
        <f t="shared" si="74"/>
        <v>31</v>
      </c>
    </row>
    <row r="637" spans="6:8" ht="12.75">
      <c r="F637">
        <f t="shared" si="73"/>
        <v>870</v>
      </c>
      <c r="G637" s="40">
        <v>13</v>
      </c>
      <c r="H637" s="41">
        <f t="shared" si="74"/>
        <v>31</v>
      </c>
    </row>
    <row r="638" spans="6:8" ht="12.75">
      <c r="F638">
        <f t="shared" si="73"/>
        <v>880</v>
      </c>
      <c r="G638" s="40">
        <v>13</v>
      </c>
      <c r="H638" s="41">
        <f t="shared" si="74"/>
        <v>31</v>
      </c>
    </row>
    <row r="639" spans="6:8" ht="12.75">
      <c r="F639">
        <f t="shared" si="73"/>
        <v>890</v>
      </c>
      <c r="G639" s="40">
        <v>13</v>
      </c>
      <c r="H639" s="41">
        <f t="shared" si="74"/>
        <v>31</v>
      </c>
    </row>
    <row r="640" spans="6:8" ht="12.75">
      <c r="F640">
        <f t="shared" si="73"/>
        <v>900</v>
      </c>
      <c r="G640" s="40">
        <v>14</v>
      </c>
      <c r="H640" s="41">
        <f t="shared" si="74"/>
        <v>32</v>
      </c>
    </row>
    <row r="641" spans="6:8" ht="12.75">
      <c r="F641">
        <f t="shared" si="73"/>
        <v>910</v>
      </c>
      <c r="G641" s="40">
        <v>14</v>
      </c>
      <c r="H641" s="41">
        <f t="shared" si="74"/>
        <v>32</v>
      </c>
    </row>
    <row r="642" spans="6:8" ht="12.75">
      <c r="F642">
        <f t="shared" si="73"/>
        <v>920</v>
      </c>
      <c r="G642" s="40">
        <v>14</v>
      </c>
      <c r="H642" s="41">
        <f t="shared" si="74"/>
        <v>32</v>
      </c>
    </row>
    <row r="643" spans="6:8" ht="12.75">
      <c r="F643">
        <f t="shared" si="73"/>
        <v>930</v>
      </c>
      <c r="G643" s="40">
        <v>14</v>
      </c>
      <c r="H643" s="41">
        <f t="shared" si="74"/>
        <v>32</v>
      </c>
    </row>
    <row r="644" spans="6:8" ht="12.75">
      <c r="F644">
        <f t="shared" si="73"/>
        <v>940</v>
      </c>
      <c r="G644" s="40">
        <v>14</v>
      </c>
      <c r="H644" s="41">
        <f t="shared" si="74"/>
        <v>32</v>
      </c>
    </row>
    <row r="645" spans="6:8" ht="12.75">
      <c r="F645">
        <f t="shared" si="73"/>
        <v>950</v>
      </c>
      <c r="G645" s="40">
        <v>14</v>
      </c>
      <c r="H645" s="41">
        <f t="shared" si="74"/>
        <v>32</v>
      </c>
    </row>
    <row r="646" spans="6:8" ht="12.75">
      <c r="F646">
        <f t="shared" si="73"/>
        <v>960</v>
      </c>
      <c r="G646" s="40">
        <v>14</v>
      </c>
      <c r="H646" s="41">
        <f t="shared" si="74"/>
        <v>32</v>
      </c>
    </row>
    <row r="647" spans="6:8" ht="12.75">
      <c r="F647">
        <f t="shared" si="73"/>
        <v>970</v>
      </c>
      <c r="G647" s="40">
        <v>14</v>
      </c>
      <c r="H647" s="41">
        <f t="shared" si="74"/>
        <v>32</v>
      </c>
    </row>
    <row r="648" spans="6:8" ht="12.75">
      <c r="F648">
        <f t="shared" si="73"/>
        <v>980</v>
      </c>
      <c r="G648" s="40">
        <v>14</v>
      </c>
      <c r="H648" s="41">
        <f t="shared" si="74"/>
        <v>32</v>
      </c>
    </row>
    <row r="649" spans="6:8" ht="12.75">
      <c r="F649">
        <f t="shared" si="73"/>
        <v>990</v>
      </c>
      <c r="G649" s="40">
        <v>14</v>
      </c>
      <c r="H649" s="41">
        <f t="shared" si="74"/>
        <v>32</v>
      </c>
    </row>
    <row r="650" spans="6:8" ht="12.75">
      <c r="F650">
        <f t="shared" si="73"/>
        <v>1000</v>
      </c>
      <c r="G650" s="40">
        <v>14</v>
      </c>
      <c r="H650" s="41">
        <f t="shared" si="74"/>
        <v>32</v>
      </c>
    </row>
    <row r="651" spans="6:8" ht="12.75">
      <c r="F651">
        <f t="shared" si="73"/>
        <v>1010</v>
      </c>
      <c r="G651" s="40">
        <v>14</v>
      </c>
      <c r="H651" s="41">
        <f t="shared" si="74"/>
        <v>32</v>
      </c>
    </row>
    <row r="652" spans="6:8" ht="12.75">
      <c r="F652">
        <f t="shared" si="73"/>
        <v>1020</v>
      </c>
      <c r="G652" s="40">
        <v>14</v>
      </c>
      <c r="H652" s="41">
        <f t="shared" si="74"/>
        <v>32</v>
      </c>
    </row>
    <row r="653" spans="6:8" ht="12.75">
      <c r="F653">
        <f t="shared" si="73"/>
        <v>1030</v>
      </c>
      <c r="G653" s="40">
        <v>14</v>
      </c>
      <c r="H653" s="41">
        <f t="shared" si="74"/>
        <v>32</v>
      </c>
    </row>
    <row r="654" spans="6:8" ht="12.75">
      <c r="F654">
        <f t="shared" si="73"/>
        <v>1040</v>
      </c>
      <c r="G654" s="40">
        <v>14</v>
      </c>
      <c r="H654" s="41">
        <f t="shared" si="74"/>
        <v>32</v>
      </c>
    </row>
    <row r="655" spans="6:8" ht="12.75">
      <c r="F655">
        <f t="shared" si="73"/>
        <v>1050</v>
      </c>
      <c r="G655" s="40">
        <v>14</v>
      </c>
      <c r="H655" s="41">
        <f t="shared" si="74"/>
        <v>32</v>
      </c>
    </row>
    <row r="656" spans="6:8" ht="12.75">
      <c r="F656">
        <f t="shared" si="73"/>
        <v>1060</v>
      </c>
      <c r="G656" s="40">
        <v>14</v>
      </c>
      <c r="H656" s="41">
        <f t="shared" si="74"/>
        <v>32</v>
      </c>
    </row>
    <row r="657" spans="6:8" ht="12.75">
      <c r="F657">
        <f t="shared" si="73"/>
        <v>1070</v>
      </c>
      <c r="G657" s="40">
        <v>14</v>
      </c>
      <c r="H657" s="41">
        <f t="shared" si="74"/>
        <v>32</v>
      </c>
    </row>
    <row r="658" spans="6:8" ht="12.75">
      <c r="F658">
        <f t="shared" si="73"/>
        <v>1080</v>
      </c>
      <c r="G658" s="40">
        <v>14</v>
      </c>
      <c r="H658" s="41">
        <f t="shared" si="74"/>
        <v>32</v>
      </c>
    </row>
    <row r="659" spans="6:8" ht="12.75">
      <c r="F659">
        <f t="shared" si="73"/>
        <v>1090</v>
      </c>
      <c r="G659" s="40">
        <v>14</v>
      </c>
      <c r="H659" s="41">
        <f t="shared" si="74"/>
        <v>32</v>
      </c>
    </row>
    <row r="660" spans="6:8" ht="12.75">
      <c r="F660">
        <f t="shared" si="73"/>
        <v>1100</v>
      </c>
      <c r="G660" s="40">
        <v>15</v>
      </c>
      <c r="H660" s="41">
        <f t="shared" si="74"/>
        <v>33</v>
      </c>
    </row>
    <row r="661" spans="6:8" ht="12.75">
      <c r="F661">
        <f t="shared" si="73"/>
        <v>1110</v>
      </c>
      <c r="G661" s="40">
        <v>15</v>
      </c>
      <c r="H661" s="41">
        <f t="shared" si="74"/>
        <v>33</v>
      </c>
    </row>
    <row r="662" spans="6:8" ht="12.75">
      <c r="F662">
        <f t="shared" si="73"/>
        <v>1120</v>
      </c>
      <c r="G662" s="40">
        <v>15</v>
      </c>
      <c r="H662" s="41">
        <f t="shared" si="74"/>
        <v>33</v>
      </c>
    </row>
    <row r="663" spans="6:8" ht="12.75">
      <c r="F663">
        <f t="shared" si="73"/>
        <v>1130</v>
      </c>
      <c r="G663" s="40">
        <v>15</v>
      </c>
      <c r="H663" s="41">
        <f t="shared" si="74"/>
        <v>33</v>
      </c>
    </row>
    <row r="664" spans="6:8" ht="12.75">
      <c r="F664">
        <f aca="true" t="shared" si="75" ref="F664:F727">F663+10</f>
        <v>1140</v>
      </c>
      <c r="G664" s="40">
        <v>15</v>
      </c>
      <c r="H664" s="41">
        <f t="shared" si="74"/>
        <v>33</v>
      </c>
    </row>
    <row r="665" spans="6:8" ht="12.75">
      <c r="F665">
        <f t="shared" si="75"/>
        <v>1150</v>
      </c>
      <c r="G665" s="40">
        <v>15</v>
      </c>
      <c r="H665" s="41">
        <f t="shared" si="74"/>
        <v>33</v>
      </c>
    </row>
    <row r="666" spans="6:8" ht="12.75">
      <c r="F666">
        <f t="shared" si="75"/>
        <v>1160</v>
      </c>
      <c r="G666" s="40">
        <v>15</v>
      </c>
      <c r="H666" s="41">
        <f t="shared" si="74"/>
        <v>33</v>
      </c>
    </row>
    <row r="667" spans="6:8" ht="12.75">
      <c r="F667">
        <f t="shared" si="75"/>
        <v>1170</v>
      </c>
      <c r="G667" s="40">
        <v>15</v>
      </c>
      <c r="H667" s="41">
        <f t="shared" si="74"/>
        <v>33</v>
      </c>
    </row>
    <row r="668" spans="6:8" ht="12.75">
      <c r="F668">
        <f t="shared" si="75"/>
        <v>1180</v>
      </c>
      <c r="G668" s="40">
        <v>15</v>
      </c>
      <c r="H668" s="41">
        <f t="shared" si="74"/>
        <v>33</v>
      </c>
    </row>
    <row r="669" spans="6:8" ht="12.75">
      <c r="F669">
        <f t="shared" si="75"/>
        <v>1190</v>
      </c>
      <c r="G669" s="40">
        <v>15</v>
      </c>
      <c r="H669" s="41">
        <f t="shared" si="74"/>
        <v>33</v>
      </c>
    </row>
    <row r="670" spans="6:8" ht="12.75">
      <c r="F670">
        <f t="shared" si="75"/>
        <v>1200</v>
      </c>
      <c r="G670" s="40">
        <v>15</v>
      </c>
      <c r="H670" s="41">
        <f t="shared" si="74"/>
        <v>33</v>
      </c>
    </row>
    <row r="671" spans="6:8" ht="12.75">
      <c r="F671">
        <f t="shared" si="75"/>
        <v>1210</v>
      </c>
      <c r="G671" s="40">
        <v>15</v>
      </c>
      <c r="H671" s="41">
        <f t="shared" si="74"/>
        <v>33</v>
      </c>
    </row>
    <row r="672" spans="6:8" ht="12.75">
      <c r="F672">
        <f t="shared" si="75"/>
        <v>1220</v>
      </c>
      <c r="G672" s="40">
        <v>15</v>
      </c>
      <c r="H672" s="41">
        <f aca="true" t="shared" si="76" ref="H672:H735">G672+18</f>
        <v>33</v>
      </c>
    </row>
    <row r="673" spans="6:8" ht="12.75">
      <c r="F673">
        <f t="shared" si="75"/>
        <v>1230</v>
      </c>
      <c r="G673" s="40">
        <v>15</v>
      </c>
      <c r="H673" s="41">
        <f t="shared" si="76"/>
        <v>33</v>
      </c>
    </row>
    <row r="674" spans="6:8" ht="12.75">
      <c r="F674">
        <f t="shared" si="75"/>
        <v>1240</v>
      </c>
      <c r="G674" s="40">
        <v>15</v>
      </c>
      <c r="H674" s="41">
        <f t="shared" si="76"/>
        <v>33</v>
      </c>
    </row>
    <row r="675" spans="6:8" ht="12.75">
      <c r="F675">
        <f t="shared" si="75"/>
        <v>1250</v>
      </c>
      <c r="G675" s="40">
        <v>15</v>
      </c>
      <c r="H675" s="41">
        <f t="shared" si="76"/>
        <v>33</v>
      </c>
    </row>
    <row r="676" spans="6:8" ht="12.75">
      <c r="F676">
        <f t="shared" si="75"/>
        <v>1260</v>
      </c>
      <c r="G676" s="40">
        <v>15</v>
      </c>
      <c r="H676" s="41">
        <f t="shared" si="76"/>
        <v>33</v>
      </c>
    </row>
    <row r="677" spans="6:8" ht="12.75">
      <c r="F677">
        <f t="shared" si="75"/>
        <v>1270</v>
      </c>
      <c r="G677" s="40">
        <v>15</v>
      </c>
      <c r="H677" s="41">
        <f t="shared" si="76"/>
        <v>33</v>
      </c>
    </row>
    <row r="678" spans="6:8" ht="12.75">
      <c r="F678">
        <f t="shared" si="75"/>
        <v>1280</v>
      </c>
      <c r="G678" s="40">
        <v>15</v>
      </c>
      <c r="H678" s="41">
        <f t="shared" si="76"/>
        <v>33</v>
      </c>
    </row>
    <row r="679" spans="6:8" ht="12.75">
      <c r="F679">
        <f t="shared" si="75"/>
        <v>1290</v>
      </c>
      <c r="G679" s="40">
        <v>15</v>
      </c>
      <c r="H679" s="41">
        <f t="shared" si="76"/>
        <v>33</v>
      </c>
    </row>
    <row r="680" spans="6:8" ht="12.75">
      <c r="F680">
        <f t="shared" si="75"/>
        <v>1300</v>
      </c>
      <c r="G680" s="40">
        <v>16</v>
      </c>
      <c r="H680" s="41">
        <f t="shared" si="76"/>
        <v>34</v>
      </c>
    </row>
    <row r="681" spans="6:8" ht="12.75">
      <c r="F681">
        <f t="shared" si="75"/>
        <v>1310</v>
      </c>
      <c r="G681" s="40">
        <v>16</v>
      </c>
      <c r="H681" s="41">
        <f t="shared" si="76"/>
        <v>34</v>
      </c>
    </row>
    <row r="682" spans="6:8" ht="12.75">
      <c r="F682">
        <f t="shared" si="75"/>
        <v>1320</v>
      </c>
      <c r="G682" s="40">
        <v>16</v>
      </c>
      <c r="H682" s="41">
        <f t="shared" si="76"/>
        <v>34</v>
      </c>
    </row>
    <row r="683" spans="6:8" ht="12.75">
      <c r="F683">
        <f t="shared" si="75"/>
        <v>1330</v>
      </c>
      <c r="G683" s="40">
        <v>16</v>
      </c>
      <c r="H683" s="41">
        <f t="shared" si="76"/>
        <v>34</v>
      </c>
    </row>
    <row r="684" spans="6:8" ht="12.75">
      <c r="F684">
        <f t="shared" si="75"/>
        <v>1340</v>
      </c>
      <c r="G684" s="40">
        <v>16</v>
      </c>
      <c r="H684" s="41">
        <f t="shared" si="76"/>
        <v>34</v>
      </c>
    </row>
    <row r="685" spans="6:8" ht="12.75">
      <c r="F685">
        <f t="shared" si="75"/>
        <v>1350</v>
      </c>
      <c r="G685" s="40">
        <v>16</v>
      </c>
      <c r="H685" s="41">
        <f t="shared" si="76"/>
        <v>34</v>
      </c>
    </row>
    <row r="686" spans="6:8" ht="12.75">
      <c r="F686">
        <f t="shared" si="75"/>
        <v>1360</v>
      </c>
      <c r="G686" s="40">
        <v>16</v>
      </c>
      <c r="H686" s="41">
        <f t="shared" si="76"/>
        <v>34</v>
      </c>
    </row>
    <row r="687" spans="6:8" ht="12.75">
      <c r="F687">
        <f t="shared" si="75"/>
        <v>1370</v>
      </c>
      <c r="G687" s="40">
        <v>16</v>
      </c>
      <c r="H687" s="41">
        <f t="shared" si="76"/>
        <v>34</v>
      </c>
    </row>
    <row r="688" spans="6:8" ht="12.75">
      <c r="F688">
        <f t="shared" si="75"/>
        <v>1380</v>
      </c>
      <c r="G688" s="40">
        <v>16</v>
      </c>
      <c r="H688" s="41">
        <f t="shared" si="76"/>
        <v>34</v>
      </c>
    </row>
    <row r="689" spans="6:8" ht="12.75">
      <c r="F689">
        <f t="shared" si="75"/>
        <v>1390</v>
      </c>
      <c r="G689" s="40">
        <v>16</v>
      </c>
      <c r="H689" s="41">
        <f t="shared" si="76"/>
        <v>34</v>
      </c>
    </row>
    <row r="690" spans="6:8" ht="12.75">
      <c r="F690">
        <f t="shared" si="75"/>
        <v>1400</v>
      </c>
      <c r="G690" s="40">
        <v>16</v>
      </c>
      <c r="H690" s="41">
        <f t="shared" si="76"/>
        <v>34</v>
      </c>
    </row>
    <row r="691" spans="6:8" ht="12.75">
      <c r="F691">
        <f t="shared" si="75"/>
        <v>1410</v>
      </c>
      <c r="G691" s="40">
        <v>16</v>
      </c>
      <c r="H691" s="41">
        <f t="shared" si="76"/>
        <v>34</v>
      </c>
    </row>
    <row r="692" spans="6:8" ht="12.75">
      <c r="F692">
        <f t="shared" si="75"/>
        <v>1420</v>
      </c>
      <c r="G692" s="40">
        <v>16</v>
      </c>
      <c r="H692" s="41">
        <f t="shared" si="76"/>
        <v>34</v>
      </c>
    </row>
    <row r="693" spans="6:8" ht="12.75">
      <c r="F693">
        <f t="shared" si="75"/>
        <v>1430</v>
      </c>
      <c r="G693" s="40">
        <v>16</v>
      </c>
      <c r="H693" s="41">
        <f t="shared" si="76"/>
        <v>34</v>
      </c>
    </row>
    <row r="694" spans="6:8" ht="12.75">
      <c r="F694">
        <f t="shared" si="75"/>
        <v>1440</v>
      </c>
      <c r="G694" s="40">
        <v>16</v>
      </c>
      <c r="H694" s="41">
        <f t="shared" si="76"/>
        <v>34</v>
      </c>
    </row>
    <row r="695" spans="6:8" ht="12.75">
      <c r="F695">
        <f t="shared" si="75"/>
        <v>1450</v>
      </c>
      <c r="G695" s="40">
        <v>16</v>
      </c>
      <c r="H695" s="41">
        <f t="shared" si="76"/>
        <v>34</v>
      </c>
    </row>
    <row r="696" spans="6:8" ht="12.75">
      <c r="F696">
        <f t="shared" si="75"/>
        <v>1460</v>
      </c>
      <c r="G696" s="40">
        <v>16</v>
      </c>
      <c r="H696" s="41">
        <f t="shared" si="76"/>
        <v>34</v>
      </c>
    </row>
    <row r="697" spans="6:8" ht="12.75">
      <c r="F697">
        <f t="shared" si="75"/>
        <v>1470</v>
      </c>
      <c r="G697" s="40">
        <v>16</v>
      </c>
      <c r="H697" s="41">
        <f t="shared" si="76"/>
        <v>34</v>
      </c>
    </row>
    <row r="698" spans="6:8" ht="12.75">
      <c r="F698">
        <f t="shared" si="75"/>
        <v>1480</v>
      </c>
      <c r="G698" s="40">
        <v>16</v>
      </c>
      <c r="H698" s="41">
        <f t="shared" si="76"/>
        <v>34</v>
      </c>
    </row>
    <row r="699" spans="6:8" ht="12.75">
      <c r="F699">
        <f t="shared" si="75"/>
        <v>1490</v>
      </c>
      <c r="G699" s="40">
        <v>16</v>
      </c>
      <c r="H699" s="41">
        <f t="shared" si="76"/>
        <v>34</v>
      </c>
    </row>
    <row r="700" spans="6:8" ht="12.75">
      <c r="F700">
        <f t="shared" si="75"/>
        <v>1500</v>
      </c>
      <c r="G700" s="40">
        <v>17</v>
      </c>
      <c r="H700" s="41">
        <f t="shared" si="76"/>
        <v>35</v>
      </c>
    </row>
    <row r="701" spans="6:8" ht="12.75">
      <c r="F701">
        <f t="shared" si="75"/>
        <v>1510</v>
      </c>
      <c r="G701" s="40">
        <v>17</v>
      </c>
      <c r="H701" s="41">
        <f t="shared" si="76"/>
        <v>35</v>
      </c>
    </row>
    <row r="702" spans="6:8" ht="12.75">
      <c r="F702">
        <f t="shared" si="75"/>
        <v>1520</v>
      </c>
      <c r="G702" s="40">
        <v>17</v>
      </c>
      <c r="H702" s="41">
        <f t="shared" si="76"/>
        <v>35</v>
      </c>
    </row>
    <row r="703" spans="6:8" ht="12.75">
      <c r="F703">
        <f t="shared" si="75"/>
        <v>1530</v>
      </c>
      <c r="G703" s="40">
        <v>17</v>
      </c>
      <c r="H703" s="41">
        <f t="shared" si="76"/>
        <v>35</v>
      </c>
    </row>
    <row r="704" spans="6:8" ht="12.75">
      <c r="F704">
        <f t="shared" si="75"/>
        <v>1540</v>
      </c>
      <c r="G704" s="40">
        <v>17</v>
      </c>
      <c r="H704" s="41">
        <f t="shared" si="76"/>
        <v>35</v>
      </c>
    </row>
    <row r="705" spans="6:8" ht="12.75">
      <c r="F705">
        <f t="shared" si="75"/>
        <v>1550</v>
      </c>
      <c r="G705" s="40">
        <v>17</v>
      </c>
      <c r="H705" s="41">
        <f t="shared" si="76"/>
        <v>35</v>
      </c>
    </row>
    <row r="706" spans="6:8" ht="12.75">
      <c r="F706">
        <f t="shared" si="75"/>
        <v>1560</v>
      </c>
      <c r="G706" s="40">
        <v>17</v>
      </c>
      <c r="H706" s="41">
        <f t="shared" si="76"/>
        <v>35</v>
      </c>
    </row>
    <row r="707" spans="6:8" ht="12.75">
      <c r="F707">
        <f t="shared" si="75"/>
        <v>1570</v>
      </c>
      <c r="G707" s="40">
        <v>17</v>
      </c>
      <c r="H707" s="41">
        <f t="shared" si="76"/>
        <v>35</v>
      </c>
    </row>
    <row r="708" spans="6:8" ht="12.75">
      <c r="F708">
        <f t="shared" si="75"/>
        <v>1580</v>
      </c>
      <c r="G708" s="40">
        <v>17</v>
      </c>
      <c r="H708" s="41">
        <f t="shared" si="76"/>
        <v>35</v>
      </c>
    </row>
    <row r="709" spans="6:8" ht="12.75">
      <c r="F709">
        <f t="shared" si="75"/>
        <v>1590</v>
      </c>
      <c r="G709" s="40">
        <v>17</v>
      </c>
      <c r="H709" s="41">
        <f t="shared" si="76"/>
        <v>35</v>
      </c>
    </row>
    <row r="710" spans="6:8" ht="12.75">
      <c r="F710">
        <f t="shared" si="75"/>
        <v>1600</v>
      </c>
      <c r="G710" s="40">
        <v>17</v>
      </c>
      <c r="H710" s="41">
        <f t="shared" si="76"/>
        <v>35</v>
      </c>
    </row>
    <row r="711" spans="6:8" ht="12.75">
      <c r="F711">
        <f t="shared" si="75"/>
        <v>1610</v>
      </c>
      <c r="G711" s="40">
        <v>17</v>
      </c>
      <c r="H711" s="41">
        <f t="shared" si="76"/>
        <v>35</v>
      </c>
    </row>
    <row r="712" spans="6:8" ht="12.75">
      <c r="F712">
        <f t="shared" si="75"/>
        <v>1620</v>
      </c>
      <c r="G712" s="40">
        <v>17</v>
      </c>
      <c r="H712" s="41">
        <f t="shared" si="76"/>
        <v>35</v>
      </c>
    </row>
    <row r="713" spans="6:8" ht="12.75">
      <c r="F713">
        <f t="shared" si="75"/>
        <v>1630</v>
      </c>
      <c r="G713" s="40">
        <v>17</v>
      </c>
      <c r="H713" s="41">
        <f t="shared" si="76"/>
        <v>35</v>
      </c>
    </row>
    <row r="714" spans="6:8" ht="12.75">
      <c r="F714">
        <f t="shared" si="75"/>
        <v>1640</v>
      </c>
      <c r="G714" s="40">
        <v>17</v>
      </c>
      <c r="H714" s="41">
        <f t="shared" si="76"/>
        <v>35</v>
      </c>
    </row>
    <row r="715" spans="6:8" ht="12.75">
      <c r="F715">
        <f t="shared" si="75"/>
        <v>1650</v>
      </c>
      <c r="G715" s="40">
        <v>17</v>
      </c>
      <c r="H715" s="41">
        <f t="shared" si="76"/>
        <v>35</v>
      </c>
    </row>
    <row r="716" spans="6:8" ht="12.75">
      <c r="F716">
        <f t="shared" si="75"/>
        <v>1660</v>
      </c>
      <c r="G716" s="40">
        <v>17</v>
      </c>
      <c r="H716" s="41">
        <f t="shared" si="76"/>
        <v>35</v>
      </c>
    </row>
    <row r="717" spans="6:8" ht="12.75">
      <c r="F717">
        <f t="shared" si="75"/>
        <v>1670</v>
      </c>
      <c r="G717" s="40">
        <v>17</v>
      </c>
      <c r="H717" s="41">
        <f t="shared" si="76"/>
        <v>35</v>
      </c>
    </row>
    <row r="718" spans="6:8" ht="12.75">
      <c r="F718">
        <f t="shared" si="75"/>
        <v>1680</v>
      </c>
      <c r="G718" s="40">
        <v>17</v>
      </c>
      <c r="H718" s="41">
        <f t="shared" si="76"/>
        <v>35</v>
      </c>
    </row>
    <row r="719" spans="6:8" ht="12.75">
      <c r="F719">
        <f t="shared" si="75"/>
        <v>1690</v>
      </c>
      <c r="G719" s="40">
        <v>17</v>
      </c>
      <c r="H719" s="41">
        <f t="shared" si="76"/>
        <v>35</v>
      </c>
    </row>
    <row r="720" spans="6:8" ht="12.75">
      <c r="F720">
        <f t="shared" si="75"/>
        <v>1700</v>
      </c>
      <c r="G720" s="40">
        <v>17</v>
      </c>
      <c r="H720" s="41">
        <f t="shared" si="76"/>
        <v>35</v>
      </c>
    </row>
    <row r="721" spans="6:8" ht="12.75">
      <c r="F721">
        <f t="shared" si="75"/>
        <v>1710</v>
      </c>
      <c r="G721" s="40">
        <v>17</v>
      </c>
      <c r="H721" s="41">
        <f t="shared" si="76"/>
        <v>35</v>
      </c>
    </row>
    <row r="722" spans="6:8" ht="12.75">
      <c r="F722">
        <f t="shared" si="75"/>
        <v>1720</v>
      </c>
      <c r="G722" s="40">
        <v>17</v>
      </c>
      <c r="H722" s="41">
        <f t="shared" si="76"/>
        <v>35</v>
      </c>
    </row>
    <row r="723" spans="6:8" ht="12.75">
      <c r="F723">
        <f t="shared" si="75"/>
        <v>1730</v>
      </c>
      <c r="G723" s="40">
        <v>17</v>
      </c>
      <c r="H723" s="41">
        <f t="shared" si="76"/>
        <v>35</v>
      </c>
    </row>
    <row r="724" spans="6:8" ht="12.75">
      <c r="F724">
        <f t="shared" si="75"/>
        <v>1740</v>
      </c>
      <c r="G724" s="40">
        <v>17</v>
      </c>
      <c r="H724" s="41">
        <f t="shared" si="76"/>
        <v>35</v>
      </c>
    </row>
    <row r="725" spans="6:8" ht="12.75">
      <c r="F725">
        <f t="shared" si="75"/>
        <v>1750</v>
      </c>
      <c r="G725" s="40">
        <v>18</v>
      </c>
      <c r="H725" s="41">
        <f t="shared" si="76"/>
        <v>36</v>
      </c>
    </row>
    <row r="726" spans="6:8" ht="12.75">
      <c r="F726">
        <f t="shared" si="75"/>
        <v>1760</v>
      </c>
      <c r="G726" s="40">
        <v>18</v>
      </c>
      <c r="H726" s="41">
        <f t="shared" si="76"/>
        <v>36</v>
      </c>
    </row>
    <row r="727" spans="6:8" ht="12.75">
      <c r="F727">
        <f t="shared" si="75"/>
        <v>1770</v>
      </c>
      <c r="G727" s="40">
        <v>18</v>
      </c>
      <c r="H727" s="41">
        <f t="shared" si="76"/>
        <v>36</v>
      </c>
    </row>
    <row r="728" spans="6:8" ht="12.75">
      <c r="F728">
        <f aca="true" t="shared" si="77" ref="F728:F791">F727+10</f>
        <v>1780</v>
      </c>
      <c r="G728" s="40">
        <v>18</v>
      </c>
      <c r="H728" s="41">
        <f t="shared" si="76"/>
        <v>36</v>
      </c>
    </row>
    <row r="729" spans="6:8" ht="12.75">
      <c r="F729">
        <f t="shared" si="77"/>
        <v>1790</v>
      </c>
      <c r="G729" s="40">
        <v>18</v>
      </c>
      <c r="H729" s="41">
        <f t="shared" si="76"/>
        <v>36</v>
      </c>
    </row>
    <row r="730" spans="6:8" ht="12.75">
      <c r="F730">
        <f t="shared" si="77"/>
        <v>1800</v>
      </c>
      <c r="G730" s="40">
        <v>18</v>
      </c>
      <c r="H730" s="41">
        <f t="shared" si="76"/>
        <v>36</v>
      </c>
    </row>
    <row r="731" spans="6:8" ht="12.75">
      <c r="F731">
        <f t="shared" si="77"/>
        <v>1810</v>
      </c>
      <c r="G731" s="40">
        <v>18</v>
      </c>
      <c r="H731" s="41">
        <f t="shared" si="76"/>
        <v>36</v>
      </c>
    </row>
    <row r="732" spans="6:8" ht="12.75">
      <c r="F732">
        <f t="shared" si="77"/>
        <v>1820</v>
      </c>
      <c r="G732" s="40">
        <v>18</v>
      </c>
      <c r="H732" s="41">
        <f t="shared" si="76"/>
        <v>36</v>
      </c>
    </row>
    <row r="733" spans="6:8" ht="12.75">
      <c r="F733">
        <f t="shared" si="77"/>
        <v>1830</v>
      </c>
      <c r="G733" s="40">
        <v>18</v>
      </c>
      <c r="H733" s="41">
        <f t="shared" si="76"/>
        <v>36</v>
      </c>
    </row>
    <row r="734" spans="6:8" ht="12.75">
      <c r="F734">
        <f t="shared" si="77"/>
        <v>1840</v>
      </c>
      <c r="G734" s="40">
        <v>18</v>
      </c>
      <c r="H734" s="41">
        <f t="shared" si="76"/>
        <v>36</v>
      </c>
    </row>
    <row r="735" spans="6:8" ht="12.75">
      <c r="F735">
        <f t="shared" si="77"/>
        <v>1850</v>
      </c>
      <c r="G735" s="40">
        <v>18</v>
      </c>
      <c r="H735" s="41">
        <f t="shared" si="76"/>
        <v>36</v>
      </c>
    </row>
    <row r="736" spans="6:8" ht="12.75">
      <c r="F736">
        <f t="shared" si="77"/>
        <v>1860</v>
      </c>
      <c r="G736" s="40">
        <v>18</v>
      </c>
      <c r="H736" s="41">
        <f aca="true" t="shared" si="78" ref="H736:H749">G736+18</f>
        <v>36</v>
      </c>
    </row>
    <row r="737" spans="6:8" ht="12.75">
      <c r="F737">
        <f t="shared" si="77"/>
        <v>1870</v>
      </c>
      <c r="G737" s="40">
        <v>18</v>
      </c>
      <c r="H737" s="41">
        <f t="shared" si="78"/>
        <v>36</v>
      </c>
    </row>
    <row r="738" spans="6:8" ht="12.75">
      <c r="F738">
        <f t="shared" si="77"/>
        <v>1880</v>
      </c>
      <c r="G738" s="40">
        <v>18</v>
      </c>
      <c r="H738" s="41">
        <f t="shared" si="78"/>
        <v>36</v>
      </c>
    </row>
    <row r="739" spans="6:8" ht="12.75">
      <c r="F739">
        <f t="shared" si="77"/>
        <v>1890</v>
      </c>
      <c r="G739" s="40">
        <v>18</v>
      </c>
      <c r="H739" s="41">
        <f t="shared" si="78"/>
        <v>36</v>
      </c>
    </row>
    <row r="740" spans="6:8" ht="12.75">
      <c r="F740">
        <f t="shared" si="77"/>
        <v>1900</v>
      </c>
      <c r="G740" s="40">
        <v>18</v>
      </c>
      <c r="H740" s="41">
        <f t="shared" si="78"/>
        <v>36</v>
      </c>
    </row>
    <row r="741" spans="6:8" ht="12.75">
      <c r="F741">
        <f t="shared" si="77"/>
        <v>1910</v>
      </c>
      <c r="G741" s="40">
        <v>18</v>
      </c>
      <c r="H741" s="41">
        <f t="shared" si="78"/>
        <v>36</v>
      </c>
    </row>
    <row r="742" spans="6:8" ht="12.75">
      <c r="F742">
        <f t="shared" si="77"/>
        <v>1920</v>
      </c>
      <c r="G742" s="40">
        <v>18</v>
      </c>
      <c r="H742" s="41">
        <f t="shared" si="78"/>
        <v>36</v>
      </c>
    </row>
    <row r="743" spans="6:8" ht="12.75">
      <c r="F743">
        <f t="shared" si="77"/>
        <v>1930</v>
      </c>
      <c r="G743" s="40">
        <v>18</v>
      </c>
      <c r="H743" s="41">
        <f t="shared" si="78"/>
        <v>36</v>
      </c>
    </row>
    <row r="744" spans="6:8" ht="12.75">
      <c r="F744">
        <f t="shared" si="77"/>
        <v>1940</v>
      </c>
      <c r="G744" s="40">
        <v>18</v>
      </c>
      <c r="H744" s="41">
        <f t="shared" si="78"/>
        <v>36</v>
      </c>
    </row>
    <row r="745" spans="6:8" ht="12.75">
      <c r="F745">
        <f t="shared" si="77"/>
        <v>1950</v>
      </c>
      <c r="G745" s="40">
        <v>18</v>
      </c>
      <c r="H745" s="41">
        <f t="shared" si="78"/>
        <v>36</v>
      </c>
    </row>
    <row r="746" spans="6:8" ht="12.75">
      <c r="F746">
        <f t="shared" si="77"/>
        <v>1960</v>
      </c>
      <c r="G746" s="40">
        <v>18</v>
      </c>
      <c r="H746" s="41">
        <f t="shared" si="78"/>
        <v>36</v>
      </c>
    </row>
    <row r="747" spans="6:8" ht="12.75">
      <c r="F747">
        <f t="shared" si="77"/>
        <v>1970</v>
      </c>
      <c r="G747" s="40">
        <v>18</v>
      </c>
      <c r="H747" s="41">
        <f t="shared" si="78"/>
        <v>36</v>
      </c>
    </row>
    <row r="748" spans="6:8" ht="12.75">
      <c r="F748">
        <f t="shared" si="77"/>
        <v>1980</v>
      </c>
      <c r="G748" s="40">
        <v>18</v>
      </c>
      <c r="H748" s="41">
        <f t="shared" si="78"/>
        <v>36</v>
      </c>
    </row>
    <row r="749" spans="6:8" ht="12.75">
      <c r="F749">
        <f t="shared" si="77"/>
        <v>1990</v>
      </c>
      <c r="G749" s="40">
        <v>18</v>
      </c>
      <c r="H749" s="41">
        <f t="shared" si="78"/>
        <v>36</v>
      </c>
    </row>
    <row r="750" spans="6:8" ht="12.75">
      <c r="F750">
        <f t="shared" si="77"/>
        <v>2000</v>
      </c>
      <c r="G750" s="40">
        <v>19</v>
      </c>
      <c r="H750" s="41">
        <v>36</v>
      </c>
    </row>
    <row r="751" spans="6:8" ht="12.75">
      <c r="F751">
        <f t="shared" si="77"/>
        <v>2010</v>
      </c>
      <c r="G751" s="40">
        <v>19</v>
      </c>
      <c r="H751" s="41">
        <v>36</v>
      </c>
    </row>
    <row r="752" spans="6:8" ht="12.75">
      <c r="F752">
        <f t="shared" si="77"/>
        <v>2020</v>
      </c>
      <c r="G752" s="40">
        <v>19</v>
      </c>
      <c r="H752" s="41">
        <v>36</v>
      </c>
    </row>
    <row r="753" spans="6:8" ht="12.75">
      <c r="F753">
        <f t="shared" si="77"/>
        <v>2030</v>
      </c>
      <c r="G753" s="40">
        <v>19</v>
      </c>
      <c r="H753" s="41">
        <v>36</v>
      </c>
    </row>
    <row r="754" spans="6:8" ht="12.75">
      <c r="F754">
        <f t="shared" si="77"/>
        <v>2040</v>
      </c>
      <c r="G754" s="40">
        <v>19</v>
      </c>
      <c r="H754" s="41">
        <v>36</v>
      </c>
    </row>
    <row r="755" spans="6:8" ht="12.75">
      <c r="F755">
        <f t="shared" si="77"/>
        <v>2050</v>
      </c>
      <c r="G755" s="40">
        <v>19</v>
      </c>
      <c r="H755" s="41">
        <v>36</v>
      </c>
    </row>
    <row r="756" spans="6:8" ht="12.75">
      <c r="F756">
        <f t="shared" si="77"/>
        <v>2060</v>
      </c>
      <c r="G756" s="40">
        <v>19</v>
      </c>
      <c r="H756" s="41">
        <v>36</v>
      </c>
    </row>
    <row r="757" spans="6:8" ht="12.75">
      <c r="F757">
        <f t="shared" si="77"/>
        <v>2070</v>
      </c>
      <c r="G757" s="40">
        <v>19</v>
      </c>
      <c r="H757" s="41">
        <v>36</v>
      </c>
    </row>
    <row r="758" spans="6:8" ht="12.75">
      <c r="F758">
        <f t="shared" si="77"/>
        <v>2080</v>
      </c>
      <c r="G758" s="40">
        <v>19</v>
      </c>
      <c r="H758" s="41">
        <v>36</v>
      </c>
    </row>
    <row r="759" spans="6:8" ht="12.75">
      <c r="F759">
        <f t="shared" si="77"/>
        <v>2090</v>
      </c>
      <c r="G759" s="40">
        <v>19</v>
      </c>
      <c r="H759" s="41">
        <v>36</v>
      </c>
    </row>
    <row r="760" spans="6:8" ht="12.75">
      <c r="F760">
        <f t="shared" si="77"/>
        <v>2100</v>
      </c>
      <c r="G760" s="40">
        <v>19</v>
      </c>
      <c r="H760" s="41">
        <v>36</v>
      </c>
    </row>
    <row r="761" spans="6:8" ht="12.75">
      <c r="F761">
        <f t="shared" si="77"/>
        <v>2110</v>
      </c>
      <c r="G761" s="40">
        <v>19</v>
      </c>
      <c r="H761" s="41">
        <v>36</v>
      </c>
    </row>
    <row r="762" spans="6:8" ht="12.75">
      <c r="F762">
        <f t="shared" si="77"/>
        <v>2120</v>
      </c>
      <c r="G762" s="40">
        <v>19</v>
      </c>
      <c r="H762" s="41">
        <v>36</v>
      </c>
    </row>
    <row r="763" spans="6:8" ht="12.75">
      <c r="F763">
        <f t="shared" si="77"/>
        <v>2130</v>
      </c>
      <c r="G763" s="40">
        <v>19</v>
      </c>
      <c r="H763" s="41">
        <v>36</v>
      </c>
    </row>
    <row r="764" spans="6:8" ht="12.75">
      <c r="F764">
        <f t="shared" si="77"/>
        <v>2140</v>
      </c>
      <c r="G764" s="40">
        <v>19</v>
      </c>
      <c r="H764" s="41">
        <v>36</v>
      </c>
    </row>
    <row r="765" spans="6:8" ht="12.75">
      <c r="F765">
        <f t="shared" si="77"/>
        <v>2150</v>
      </c>
      <c r="G765" s="40">
        <v>19</v>
      </c>
      <c r="H765" s="41">
        <v>36</v>
      </c>
    </row>
    <row r="766" spans="6:8" ht="12.75">
      <c r="F766">
        <f t="shared" si="77"/>
        <v>2160</v>
      </c>
      <c r="G766" s="40">
        <v>19</v>
      </c>
      <c r="H766" s="41">
        <v>36</v>
      </c>
    </row>
    <row r="767" spans="6:8" ht="12.75">
      <c r="F767">
        <f t="shared" si="77"/>
        <v>2170</v>
      </c>
      <c r="G767" s="40">
        <v>19</v>
      </c>
      <c r="H767" s="41">
        <v>36</v>
      </c>
    </row>
    <row r="768" spans="6:8" ht="12.75">
      <c r="F768">
        <f t="shared" si="77"/>
        <v>2180</v>
      </c>
      <c r="G768" s="40">
        <v>19</v>
      </c>
      <c r="H768" s="41">
        <v>36</v>
      </c>
    </row>
    <row r="769" spans="6:8" ht="12.75">
      <c r="F769">
        <f t="shared" si="77"/>
        <v>2190</v>
      </c>
      <c r="G769" s="40">
        <v>19</v>
      </c>
      <c r="H769" s="41">
        <v>36</v>
      </c>
    </row>
    <row r="770" spans="6:8" ht="12.75">
      <c r="F770">
        <f t="shared" si="77"/>
        <v>2200</v>
      </c>
      <c r="G770" s="40">
        <v>19</v>
      </c>
      <c r="H770" s="41">
        <v>36</v>
      </c>
    </row>
    <row r="771" spans="6:8" ht="12.75">
      <c r="F771">
        <f t="shared" si="77"/>
        <v>2210</v>
      </c>
      <c r="G771" s="40">
        <v>19</v>
      </c>
      <c r="H771" s="41">
        <v>36</v>
      </c>
    </row>
    <row r="772" spans="6:8" ht="12.75">
      <c r="F772">
        <f t="shared" si="77"/>
        <v>2220</v>
      </c>
      <c r="G772" s="40">
        <v>19</v>
      </c>
      <c r="H772" s="41">
        <v>36</v>
      </c>
    </row>
    <row r="773" spans="6:8" ht="12.75">
      <c r="F773">
        <f t="shared" si="77"/>
        <v>2230</v>
      </c>
      <c r="G773" s="40">
        <v>19</v>
      </c>
      <c r="H773" s="41">
        <v>36</v>
      </c>
    </row>
    <row r="774" spans="6:8" ht="12.75">
      <c r="F774">
        <f t="shared" si="77"/>
        <v>2240</v>
      </c>
      <c r="G774" s="40">
        <v>19</v>
      </c>
      <c r="H774" s="41">
        <v>36</v>
      </c>
    </row>
    <row r="775" spans="6:8" ht="12.75">
      <c r="F775">
        <f t="shared" si="77"/>
        <v>2250</v>
      </c>
      <c r="G775" s="40">
        <v>20</v>
      </c>
      <c r="H775" s="41">
        <v>36</v>
      </c>
    </row>
    <row r="776" spans="6:8" ht="12.75">
      <c r="F776">
        <f t="shared" si="77"/>
        <v>2260</v>
      </c>
      <c r="G776" s="40">
        <v>20</v>
      </c>
      <c r="H776" s="41">
        <v>36</v>
      </c>
    </row>
    <row r="777" spans="6:8" ht="12.75">
      <c r="F777">
        <f t="shared" si="77"/>
        <v>2270</v>
      </c>
      <c r="G777" s="40">
        <v>20</v>
      </c>
      <c r="H777" s="41">
        <v>36</v>
      </c>
    </row>
    <row r="778" spans="6:8" ht="12.75">
      <c r="F778">
        <f t="shared" si="77"/>
        <v>2280</v>
      </c>
      <c r="G778" s="40">
        <v>20</v>
      </c>
      <c r="H778" s="41">
        <v>36</v>
      </c>
    </row>
    <row r="779" spans="6:8" ht="12.75">
      <c r="F779">
        <f t="shared" si="77"/>
        <v>2290</v>
      </c>
      <c r="G779" s="40">
        <v>20</v>
      </c>
      <c r="H779" s="41">
        <v>36</v>
      </c>
    </row>
    <row r="780" spans="6:8" ht="12.75">
      <c r="F780">
        <f t="shared" si="77"/>
        <v>2300</v>
      </c>
      <c r="G780" s="40">
        <v>20</v>
      </c>
      <c r="H780" s="41">
        <v>36</v>
      </c>
    </row>
    <row r="781" spans="6:8" ht="12.75">
      <c r="F781">
        <f t="shared" si="77"/>
        <v>2310</v>
      </c>
      <c r="G781" s="40">
        <v>20</v>
      </c>
      <c r="H781" s="41">
        <v>36</v>
      </c>
    </row>
    <row r="782" spans="6:8" ht="12.75">
      <c r="F782">
        <f t="shared" si="77"/>
        <v>2320</v>
      </c>
      <c r="G782" s="40">
        <v>20</v>
      </c>
      <c r="H782" s="41">
        <v>36</v>
      </c>
    </row>
    <row r="783" spans="6:8" ht="12.75">
      <c r="F783">
        <f t="shared" si="77"/>
        <v>2330</v>
      </c>
      <c r="G783" s="40">
        <v>20</v>
      </c>
      <c r="H783" s="41">
        <v>36</v>
      </c>
    </row>
    <row r="784" spans="6:8" ht="12.75">
      <c r="F784">
        <f t="shared" si="77"/>
        <v>2340</v>
      </c>
      <c r="G784" s="40">
        <v>20</v>
      </c>
      <c r="H784" s="41">
        <v>36</v>
      </c>
    </row>
    <row r="785" spans="6:8" ht="12.75">
      <c r="F785">
        <f t="shared" si="77"/>
        <v>2350</v>
      </c>
      <c r="G785" s="40">
        <v>20</v>
      </c>
      <c r="H785" s="41">
        <v>36</v>
      </c>
    </row>
    <row r="786" spans="6:8" ht="12.75">
      <c r="F786">
        <f t="shared" si="77"/>
        <v>2360</v>
      </c>
      <c r="G786" s="40">
        <v>20</v>
      </c>
      <c r="H786" s="41">
        <v>36</v>
      </c>
    </row>
    <row r="787" spans="6:8" ht="12.75">
      <c r="F787">
        <f t="shared" si="77"/>
        <v>2370</v>
      </c>
      <c r="G787" s="40">
        <v>20</v>
      </c>
      <c r="H787" s="41">
        <v>36</v>
      </c>
    </row>
    <row r="788" spans="6:8" ht="12.75">
      <c r="F788">
        <f t="shared" si="77"/>
        <v>2380</v>
      </c>
      <c r="G788" s="40">
        <v>20</v>
      </c>
      <c r="H788" s="41">
        <v>36</v>
      </c>
    </row>
    <row r="789" spans="6:8" ht="12.75">
      <c r="F789">
        <f t="shared" si="77"/>
        <v>2390</v>
      </c>
      <c r="G789" s="40">
        <v>20</v>
      </c>
      <c r="H789" s="41">
        <v>36</v>
      </c>
    </row>
    <row r="790" spans="6:8" ht="12.75">
      <c r="F790">
        <f t="shared" si="77"/>
        <v>2400</v>
      </c>
      <c r="G790" s="40">
        <v>20</v>
      </c>
      <c r="H790" s="41">
        <v>36</v>
      </c>
    </row>
    <row r="791" spans="6:8" ht="12.75">
      <c r="F791">
        <f t="shared" si="77"/>
        <v>2410</v>
      </c>
      <c r="G791" s="40">
        <v>20</v>
      </c>
      <c r="H791" s="41">
        <v>36</v>
      </c>
    </row>
    <row r="792" spans="6:8" ht="12.75">
      <c r="F792">
        <f aca="true" t="shared" si="79" ref="F792:F855">F791+10</f>
        <v>2420</v>
      </c>
      <c r="G792" s="40">
        <v>20</v>
      </c>
      <c r="H792" s="41">
        <v>36</v>
      </c>
    </row>
    <row r="793" spans="6:8" ht="12.75">
      <c r="F793">
        <f t="shared" si="79"/>
        <v>2430</v>
      </c>
      <c r="G793" s="40">
        <v>20</v>
      </c>
      <c r="H793" s="41">
        <v>36</v>
      </c>
    </row>
    <row r="794" spans="6:8" ht="12.75">
      <c r="F794">
        <f t="shared" si="79"/>
        <v>2440</v>
      </c>
      <c r="G794" s="40">
        <v>20</v>
      </c>
      <c r="H794" s="41">
        <v>36</v>
      </c>
    </row>
    <row r="795" spans="6:8" ht="12.75">
      <c r="F795">
        <f t="shared" si="79"/>
        <v>2450</v>
      </c>
      <c r="G795" s="40">
        <v>20</v>
      </c>
      <c r="H795" s="41">
        <v>36</v>
      </c>
    </row>
    <row r="796" spans="6:8" ht="12.75">
      <c r="F796">
        <f t="shared" si="79"/>
        <v>2460</v>
      </c>
      <c r="G796" s="40">
        <v>20</v>
      </c>
      <c r="H796" s="41">
        <v>36</v>
      </c>
    </row>
    <row r="797" spans="6:8" ht="12.75">
      <c r="F797">
        <f t="shared" si="79"/>
        <v>2470</v>
      </c>
      <c r="G797" s="40">
        <v>20</v>
      </c>
      <c r="H797" s="41">
        <v>36</v>
      </c>
    </row>
    <row r="798" spans="6:8" ht="12.75">
      <c r="F798">
        <f t="shared" si="79"/>
        <v>2480</v>
      </c>
      <c r="G798" s="40">
        <v>20</v>
      </c>
      <c r="H798" s="41">
        <v>36</v>
      </c>
    </row>
    <row r="799" spans="6:8" ht="12.75">
      <c r="F799">
        <f t="shared" si="79"/>
        <v>2490</v>
      </c>
      <c r="G799" s="40">
        <v>20</v>
      </c>
      <c r="H799" s="41">
        <v>36</v>
      </c>
    </row>
    <row r="800" spans="6:8" ht="12.75">
      <c r="F800">
        <f t="shared" si="79"/>
        <v>2500</v>
      </c>
      <c r="G800" s="40">
        <v>21</v>
      </c>
      <c r="H800" s="41">
        <v>36</v>
      </c>
    </row>
    <row r="801" spans="6:8" ht="12.75">
      <c r="F801">
        <f t="shared" si="79"/>
        <v>2510</v>
      </c>
      <c r="G801" s="40">
        <v>21</v>
      </c>
      <c r="H801" s="41">
        <v>36</v>
      </c>
    </row>
    <row r="802" spans="6:8" ht="12.75">
      <c r="F802">
        <f t="shared" si="79"/>
        <v>2520</v>
      </c>
      <c r="G802" s="40">
        <v>21</v>
      </c>
      <c r="H802" s="41">
        <v>36</v>
      </c>
    </row>
    <row r="803" spans="6:8" ht="12.75">
      <c r="F803">
        <f t="shared" si="79"/>
        <v>2530</v>
      </c>
      <c r="G803" s="40">
        <v>21</v>
      </c>
      <c r="H803" s="41">
        <v>36</v>
      </c>
    </row>
    <row r="804" spans="6:8" ht="12.75">
      <c r="F804">
        <f t="shared" si="79"/>
        <v>2540</v>
      </c>
      <c r="G804" s="40">
        <v>21</v>
      </c>
      <c r="H804" s="41">
        <v>36</v>
      </c>
    </row>
    <row r="805" spans="6:8" ht="12.75">
      <c r="F805">
        <f t="shared" si="79"/>
        <v>2550</v>
      </c>
      <c r="G805" s="40">
        <v>21</v>
      </c>
      <c r="H805" s="41">
        <v>36</v>
      </c>
    </row>
    <row r="806" spans="6:8" ht="12.75">
      <c r="F806">
        <f t="shared" si="79"/>
        <v>2560</v>
      </c>
      <c r="G806" s="40">
        <v>21</v>
      </c>
      <c r="H806" s="41">
        <v>36</v>
      </c>
    </row>
    <row r="807" spans="6:8" ht="12.75">
      <c r="F807">
        <f t="shared" si="79"/>
        <v>2570</v>
      </c>
      <c r="G807" s="40">
        <v>21</v>
      </c>
      <c r="H807" s="41">
        <v>36</v>
      </c>
    </row>
    <row r="808" spans="6:8" ht="12.75">
      <c r="F808">
        <f t="shared" si="79"/>
        <v>2580</v>
      </c>
      <c r="G808" s="40">
        <v>21</v>
      </c>
      <c r="H808" s="41">
        <v>36</v>
      </c>
    </row>
    <row r="809" spans="6:8" ht="12.75">
      <c r="F809">
        <f t="shared" si="79"/>
        <v>2590</v>
      </c>
      <c r="G809" s="40">
        <v>21</v>
      </c>
      <c r="H809" s="41">
        <v>36</v>
      </c>
    </row>
    <row r="810" spans="6:8" ht="12.75">
      <c r="F810">
        <f t="shared" si="79"/>
        <v>2600</v>
      </c>
      <c r="G810" s="40">
        <v>21</v>
      </c>
      <c r="H810" s="41">
        <v>36</v>
      </c>
    </row>
    <row r="811" spans="6:8" ht="12.75">
      <c r="F811">
        <f t="shared" si="79"/>
        <v>2610</v>
      </c>
      <c r="G811" s="40">
        <v>21</v>
      </c>
      <c r="H811" s="41">
        <v>36</v>
      </c>
    </row>
    <row r="812" spans="6:8" ht="12.75">
      <c r="F812">
        <f t="shared" si="79"/>
        <v>2620</v>
      </c>
      <c r="G812" s="40">
        <v>21</v>
      </c>
      <c r="H812" s="41">
        <v>36</v>
      </c>
    </row>
    <row r="813" spans="6:8" ht="12.75">
      <c r="F813">
        <f t="shared" si="79"/>
        <v>2630</v>
      </c>
      <c r="G813" s="40">
        <v>21</v>
      </c>
      <c r="H813" s="41">
        <v>36</v>
      </c>
    </row>
    <row r="814" spans="6:8" ht="12.75">
      <c r="F814">
        <f t="shared" si="79"/>
        <v>2640</v>
      </c>
      <c r="G814" s="40">
        <v>21</v>
      </c>
      <c r="H814" s="41">
        <v>36</v>
      </c>
    </row>
    <row r="815" spans="6:8" ht="12.75">
      <c r="F815">
        <f t="shared" si="79"/>
        <v>2650</v>
      </c>
      <c r="G815" s="40">
        <v>21</v>
      </c>
      <c r="H815" s="41">
        <v>36</v>
      </c>
    </row>
    <row r="816" spans="6:8" ht="12.75">
      <c r="F816">
        <f t="shared" si="79"/>
        <v>2660</v>
      </c>
      <c r="G816" s="40">
        <v>21</v>
      </c>
      <c r="H816" s="41">
        <v>36</v>
      </c>
    </row>
    <row r="817" spans="6:8" ht="12.75">
      <c r="F817">
        <f t="shared" si="79"/>
        <v>2670</v>
      </c>
      <c r="G817" s="40">
        <v>21</v>
      </c>
      <c r="H817" s="41">
        <v>36</v>
      </c>
    </row>
    <row r="818" spans="6:8" ht="12.75">
      <c r="F818">
        <f t="shared" si="79"/>
        <v>2680</v>
      </c>
      <c r="G818" s="40">
        <v>21</v>
      </c>
      <c r="H818" s="41">
        <v>36</v>
      </c>
    </row>
    <row r="819" spans="6:8" ht="12.75">
      <c r="F819">
        <f t="shared" si="79"/>
        <v>2690</v>
      </c>
      <c r="G819" s="40">
        <v>21</v>
      </c>
      <c r="H819" s="41">
        <v>36</v>
      </c>
    </row>
    <row r="820" spans="6:8" ht="12.75">
      <c r="F820">
        <f t="shared" si="79"/>
        <v>2700</v>
      </c>
      <c r="G820" s="40">
        <v>21</v>
      </c>
      <c r="H820" s="41">
        <v>36</v>
      </c>
    </row>
    <row r="821" spans="6:8" ht="12.75">
      <c r="F821">
        <f t="shared" si="79"/>
        <v>2710</v>
      </c>
      <c r="G821" s="40">
        <v>21</v>
      </c>
      <c r="H821" s="41">
        <v>36</v>
      </c>
    </row>
    <row r="822" spans="6:8" ht="12.75">
      <c r="F822">
        <f t="shared" si="79"/>
        <v>2720</v>
      </c>
      <c r="G822" s="40">
        <v>21</v>
      </c>
      <c r="H822" s="41">
        <v>36</v>
      </c>
    </row>
    <row r="823" spans="6:8" ht="12.75">
      <c r="F823">
        <f t="shared" si="79"/>
        <v>2730</v>
      </c>
      <c r="G823" s="40">
        <v>21</v>
      </c>
      <c r="H823" s="41">
        <v>36</v>
      </c>
    </row>
    <row r="824" spans="6:8" ht="12.75">
      <c r="F824">
        <f t="shared" si="79"/>
        <v>2740</v>
      </c>
      <c r="G824" s="40">
        <v>21</v>
      </c>
      <c r="H824" s="41">
        <v>36</v>
      </c>
    </row>
    <row r="825" spans="6:8" ht="12.75">
      <c r="F825">
        <f t="shared" si="79"/>
        <v>2750</v>
      </c>
      <c r="G825" s="40">
        <v>21</v>
      </c>
      <c r="H825" s="41">
        <v>36</v>
      </c>
    </row>
    <row r="826" spans="6:8" ht="12.75">
      <c r="F826">
        <f t="shared" si="79"/>
        <v>2760</v>
      </c>
      <c r="G826" s="40">
        <v>21</v>
      </c>
      <c r="H826" s="41">
        <v>36</v>
      </c>
    </row>
    <row r="827" spans="6:8" ht="12.75">
      <c r="F827">
        <f t="shared" si="79"/>
        <v>2770</v>
      </c>
      <c r="G827" s="40">
        <v>21</v>
      </c>
      <c r="H827" s="41">
        <v>36</v>
      </c>
    </row>
    <row r="828" spans="6:8" ht="12.75">
      <c r="F828">
        <f t="shared" si="79"/>
        <v>2780</v>
      </c>
      <c r="G828" s="40">
        <v>21</v>
      </c>
      <c r="H828" s="41">
        <v>36</v>
      </c>
    </row>
    <row r="829" spans="6:8" ht="12.75">
      <c r="F829">
        <f t="shared" si="79"/>
        <v>2790</v>
      </c>
      <c r="G829" s="40">
        <v>21</v>
      </c>
      <c r="H829" s="41">
        <v>36</v>
      </c>
    </row>
    <row r="830" spans="6:8" ht="12.75">
      <c r="F830">
        <f t="shared" si="79"/>
        <v>2800</v>
      </c>
      <c r="G830" s="40">
        <v>21</v>
      </c>
      <c r="H830" s="41">
        <v>36</v>
      </c>
    </row>
    <row r="831" spans="6:8" ht="12.75">
      <c r="F831">
        <f t="shared" si="79"/>
        <v>2810</v>
      </c>
      <c r="G831" s="40">
        <v>21</v>
      </c>
      <c r="H831" s="41">
        <v>36</v>
      </c>
    </row>
    <row r="832" spans="6:8" ht="12.75">
      <c r="F832">
        <f t="shared" si="79"/>
        <v>2820</v>
      </c>
      <c r="G832" s="40">
        <v>21</v>
      </c>
      <c r="H832" s="41">
        <v>36</v>
      </c>
    </row>
    <row r="833" spans="6:8" ht="12.75">
      <c r="F833">
        <f t="shared" si="79"/>
        <v>2830</v>
      </c>
      <c r="G833" s="40">
        <v>21</v>
      </c>
      <c r="H833" s="41">
        <v>36</v>
      </c>
    </row>
    <row r="834" spans="6:8" ht="12.75">
      <c r="F834">
        <f t="shared" si="79"/>
        <v>2840</v>
      </c>
      <c r="G834" s="40">
        <v>21</v>
      </c>
      <c r="H834" s="41">
        <v>36</v>
      </c>
    </row>
    <row r="835" spans="6:8" ht="12.75">
      <c r="F835">
        <f t="shared" si="79"/>
        <v>2850</v>
      </c>
      <c r="G835" s="40">
        <v>21</v>
      </c>
      <c r="H835" s="41">
        <v>36</v>
      </c>
    </row>
    <row r="836" spans="6:8" ht="12.75">
      <c r="F836">
        <f t="shared" si="79"/>
        <v>2860</v>
      </c>
      <c r="G836" s="40">
        <v>21</v>
      </c>
      <c r="H836" s="41">
        <v>36</v>
      </c>
    </row>
    <row r="837" spans="6:8" ht="12.75">
      <c r="F837">
        <f t="shared" si="79"/>
        <v>2870</v>
      </c>
      <c r="G837" s="40">
        <v>21</v>
      </c>
      <c r="H837" s="41">
        <v>36</v>
      </c>
    </row>
    <row r="838" spans="6:8" ht="12.75">
      <c r="F838">
        <f t="shared" si="79"/>
        <v>2880</v>
      </c>
      <c r="G838" s="40">
        <v>21</v>
      </c>
      <c r="H838" s="41">
        <v>36</v>
      </c>
    </row>
    <row r="839" spans="6:8" ht="12.75">
      <c r="F839">
        <f t="shared" si="79"/>
        <v>2890</v>
      </c>
      <c r="G839" s="40">
        <v>21</v>
      </c>
      <c r="H839" s="41">
        <v>36</v>
      </c>
    </row>
    <row r="840" spans="6:8" ht="12.75">
      <c r="F840">
        <f t="shared" si="79"/>
        <v>2900</v>
      </c>
      <c r="G840" s="40">
        <v>21</v>
      </c>
      <c r="H840" s="41">
        <v>36</v>
      </c>
    </row>
    <row r="841" spans="6:8" ht="12.75">
      <c r="F841">
        <f t="shared" si="79"/>
        <v>2910</v>
      </c>
      <c r="G841" s="40">
        <v>21</v>
      </c>
      <c r="H841" s="41">
        <v>36</v>
      </c>
    </row>
    <row r="842" spans="6:8" ht="12.75">
      <c r="F842">
        <f t="shared" si="79"/>
        <v>2920</v>
      </c>
      <c r="G842" s="40">
        <v>21</v>
      </c>
      <c r="H842" s="41">
        <v>36</v>
      </c>
    </row>
    <row r="843" spans="6:8" ht="12.75">
      <c r="F843">
        <f t="shared" si="79"/>
        <v>2930</v>
      </c>
      <c r="G843" s="40">
        <v>21</v>
      </c>
      <c r="H843" s="41">
        <v>36</v>
      </c>
    </row>
    <row r="844" spans="6:8" ht="12.75">
      <c r="F844">
        <f t="shared" si="79"/>
        <v>2940</v>
      </c>
      <c r="G844" s="40">
        <v>21</v>
      </c>
      <c r="H844" s="41">
        <v>36</v>
      </c>
    </row>
    <row r="845" spans="6:8" ht="12.75">
      <c r="F845">
        <f t="shared" si="79"/>
        <v>2950</v>
      </c>
      <c r="G845" s="40">
        <v>21</v>
      </c>
      <c r="H845" s="41">
        <v>36</v>
      </c>
    </row>
    <row r="846" spans="6:8" ht="12.75">
      <c r="F846">
        <f t="shared" si="79"/>
        <v>2960</v>
      </c>
      <c r="G846" s="40">
        <v>21</v>
      </c>
      <c r="H846" s="41">
        <v>36</v>
      </c>
    </row>
    <row r="847" spans="6:8" ht="12.75">
      <c r="F847">
        <f t="shared" si="79"/>
        <v>2970</v>
      </c>
      <c r="G847" s="40">
        <v>21</v>
      </c>
      <c r="H847" s="41">
        <v>36</v>
      </c>
    </row>
    <row r="848" spans="6:8" ht="12.75">
      <c r="F848">
        <f t="shared" si="79"/>
        <v>2980</v>
      </c>
      <c r="G848" s="40">
        <v>21</v>
      </c>
      <c r="H848" s="41">
        <v>36</v>
      </c>
    </row>
    <row r="849" spans="6:8" ht="12.75">
      <c r="F849">
        <f t="shared" si="79"/>
        <v>2990</v>
      </c>
      <c r="G849" s="40">
        <v>21</v>
      </c>
      <c r="H849" s="41">
        <v>36</v>
      </c>
    </row>
    <row r="850" spans="6:8" ht="12.75">
      <c r="F850">
        <f t="shared" si="79"/>
        <v>3000</v>
      </c>
      <c r="G850" s="40">
        <v>22</v>
      </c>
      <c r="H850" s="41">
        <v>36</v>
      </c>
    </row>
    <row r="851" spans="6:8" ht="12.75">
      <c r="F851">
        <f t="shared" si="79"/>
        <v>3010</v>
      </c>
      <c r="G851" s="40">
        <v>22</v>
      </c>
      <c r="H851" s="41">
        <v>36</v>
      </c>
    </row>
    <row r="852" spans="6:8" ht="12.75">
      <c r="F852">
        <f t="shared" si="79"/>
        <v>3020</v>
      </c>
      <c r="G852" s="40">
        <v>22</v>
      </c>
      <c r="H852" s="41">
        <v>36</v>
      </c>
    </row>
    <row r="853" spans="6:8" ht="12.75">
      <c r="F853">
        <f t="shared" si="79"/>
        <v>3030</v>
      </c>
      <c r="G853" s="40">
        <v>22</v>
      </c>
      <c r="H853" s="41">
        <v>36</v>
      </c>
    </row>
    <row r="854" spans="6:8" ht="12.75">
      <c r="F854">
        <f t="shared" si="79"/>
        <v>3040</v>
      </c>
      <c r="G854" s="40">
        <v>22</v>
      </c>
      <c r="H854" s="41">
        <v>36</v>
      </c>
    </row>
    <row r="855" spans="6:8" ht="12.75">
      <c r="F855">
        <f t="shared" si="79"/>
        <v>3050</v>
      </c>
      <c r="G855" s="40">
        <v>22</v>
      </c>
      <c r="H855" s="41">
        <v>36</v>
      </c>
    </row>
    <row r="856" spans="6:8" ht="12.75">
      <c r="F856">
        <f aca="true" t="shared" si="80" ref="F856:F919">F855+10</f>
        <v>3060</v>
      </c>
      <c r="G856" s="40">
        <v>22</v>
      </c>
      <c r="H856" s="41">
        <v>36</v>
      </c>
    </row>
    <row r="857" spans="6:8" ht="12.75">
      <c r="F857">
        <f t="shared" si="80"/>
        <v>3070</v>
      </c>
      <c r="G857" s="40">
        <v>22</v>
      </c>
      <c r="H857" s="41">
        <v>36</v>
      </c>
    </row>
    <row r="858" spans="6:8" ht="12.75">
      <c r="F858">
        <f t="shared" si="80"/>
        <v>3080</v>
      </c>
      <c r="G858" s="40">
        <v>22</v>
      </c>
      <c r="H858" s="41">
        <v>36</v>
      </c>
    </row>
    <row r="859" spans="6:8" ht="12.75">
      <c r="F859">
        <f t="shared" si="80"/>
        <v>3090</v>
      </c>
      <c r="G859" s="40">
        <v>22</v>
      </c>
      <c r="H859" s="41">
        <v>36</v>
      </c>
    </row>
    <row r="860" spans="6:8" ht="12.75">
      <c r="F860">
        <f t="shared" si="80"/>
        <v>3100</v>
      </c>
      <c r="G860" s="40">
        <v>22</v>
      </c>
      <c r="H860" s="41">
        <v>36</v>
      </c>
    </row>
    <row r="861" spans="6:8" ht="12.75">
      <c r="F861">
        <f t="shared" si="80"/>
        <v>3110</v>
      </c>
      <c r="G861" s="40">
        <v>22</v>
      </c>
      <c r="H861" s="41">
        <v>36</v>
      </c>
    </row>
    <row r="862" spans="6:8" ht="12.75">
      <c r="F862">
        <f t="shared" si="80"/>
        <v>3120</v>
      </c>
      <c r="G862" s="40">
        <v>22</v>
      </c>
      <c r="H862" s="41">
        <v>36</v>
      </c>
    </row>
    <row r="863" spans="6:8" ht="12.75">
      <c r="F863">
        <f t="shared" si="80"/>
        <v>3130</v>
      </c>
      <c r="G863" s="40">
        <v>22</v>
      </c>
      <c r="H863" s="41">
        <v>36</v>
      </c>
    </row>
    <row r="864" spans="6:8" ht="12.75">
      <c r="F864">
        <f t="shared" si="80"/>
        <v>3140</v>
      </c>
      <c r="G864" s="40">
        <v>22</v>
      </c>
      <c r="H864" s="41">
        <v>36</v>
      </c>
    </row>
    <row r="865" spans="6:8" ht="12.75">
      <c r="F865">
        <f t="shared" si="80"/>
        <v>3150</v>
      </c>
      <c r="G865" s="40">
        <v>22</v>
      </c>
      <c r="H865" s="41">
        <v>36</v>
      </c>
    </row>
    <row r="866" spans="6:8" ht="12.75">
      <c r="F866">
        <f t="shared" si="80"/>
        <v>3160</v>
      </c>
      <c r="G866" s="40">
        <v>22</v>
      </c>
      <c r="H866" s="41">
        <v>36</v>
      </c>
    </row>
    <row r="867" spans="6:8" ht="12.75">
      <c r="F867">
        <f t="shared" si="80"/>
        <v>3170</v>
      </c>
      <c r="G867" s="40">
        <v>22</v>
      </c>
      <c r="H867" s="41">
        <v>36</v>
      </c>
    </row>
    <row r="868" spans="6:8" ht="12.75">
      <c r="F868">
        <f t="shared" si="80"/>
        <v>3180</v>
      </c>
      <c r="G868" s="40">
        <v>22</v>
      </c>
      <c r="H868" s="41">
        <v>36</v>
      </c>
    </row>
    <row r="869" spans="6:8" ht="12.75">
      <c r="F869">
        <f t="shared" si="80"/>
        <v>3190</v>
      </c>
      <c r="G869" s="40">
        <v>22</v>
      </c>
      <c r="H869" s="41">
        <v>36</v>
      </c>
    </row>
    <row r="870" spans="6:8" ht="12.75">
      <c r="F870">
        <f t="shared" si="80"/>
        <v>3200</v>
      </c>
      <c r="G870" s="40">
        <v>22</v>
      </c>
      <c r="H870" s="41">
        <v>36</v>
      </c>
    </row>
    <row r="871" spans="6:8" ht="12.75">
      <c r="F871">
        <f t="shared" si="80"/>
        <v>3210</v>
      </c>
      <c r="G871" s="40">
        <v>22</v>
      </c>
      <c r="H871" s="41">
        <v>36</v>
      </c>
    </row>
    <row r="872" spans="6:8" ht="12.75">
      <c r="F872">
        <f t="shared" si="80"/>
        <v>3220</v>
      </c>
      <c r="G872" s="40">
        <v>22</v>
      </c>
      <c r="H872" s="41">
        <v>36</v>
      </c>
    </row>
    <row r="873" spans="6:8" ht="12.75">
      <c r="F873">
        <f t="shared" si="80"/>
        <v>3230</v>
      </c>
      <c r="G873" s="40">
        <v>22</v>
      </c>
      <c r="H873" s="41">
        <v>36</v>
      </c>
    </row>
    <row r="874" spans="6:8" ht="12.75">
      <c r="F874">
        <f t="shared" si="80"/>
        <v>3240</v>
      </c>
      <c r="G874" s="40">
        <v>22</v>
      </c>
      <c r="H874" s="41">
        <v>36</v>
      </c>
    </row>
    <row r="875" spans="6:8" ht="12.75">
      <c r="F875">
        <f t="shared" si="80"/>
        <v>3250</v>
      </c>
      <c r="G875" s="40">
        <v>22</v>
      </c>
      <c r="H875" s="41">
        <v>36</v>
      </c>
    </row>
    <row r="876" spans="6:8" ht="12.75">
      <c r="F876">
        <f t="shared" si="80"/>
        <v>3260</v>
      </c>
      <c r="G876" s="40">
        <v>22</v>
      </c>
      <c r="H876" s="41">
        <v>36</v>
      </c>
    </row>
    <row r="877" spans="6:8" ht="12.75">
      <c r="F877">
        <f t="shared" si="80"/>
        <v>3270</v>
      </c>
      <c r="G877" s="40">
        <v>22</v>
      </c>
      <c r="H877" s="41">
        <v>36</v>
      </c>
    </row>
    <row r="878" spans="6:8" ht="12.75">
      <c r="F878">
        <f t="shared" si="80"/>
        <v>3280</v>
      </c>
      <c r="G878" s="40">
        <v>22</v>
      </c>
      <c r="H878" s="41">
        <v>36</v>
      </c>
    </row>
    <row r="879" spans="6:8" ht="12.75">
      <c r="F879">
        <f t="shared" si="80"/>
        <v>3290</v>
      </c>
      <c r="G879" s="40">
        <v>22</v>
      </c>
      <c r="H879" s="41">
        <v>36</v>
      </c>
    </row>
    <row r="880" spans="6:8" ht="12.75">
      <c r="F880">
        <f t="shared" si="80"/>
        <v>3300</v>
      </c>
      <c r="G880" s="40">
        <v>22</v>
      </c>
      <c r="H880" s="41">
        <v>36</v>
      </c>
    </row>
    <row r="881" spans="6:8" ht="12.75">
      <c r="F881">
        <f t="shared" si="80"/>
        <v>3310</v>
      </c>
      <c r="G881" s="40">
        <v>22</v>
      </c>
      <c r="H881" s="41">
        <v>36</v>
      </c>
    </row>
    <row r="882" spans="6:8" ht="12.75">
      <c r="F882">
        <f t="shared" si="80"/>
        <v>3320</v>
      </c>
      <c r="G882" s="40">
        <v>22</v>
      </c>
      <c r="H882" s="41">
        <v>36</v>
      </c>
    </row>
    <row r="883" spans="6:8" ht="12.75">
      <c r="F883">
        <f t="shared" si="80"/>
        <v>3330</v>
      </c>
      <c r="G883" s="40">
        <v>22</v>
      </c>
      <c r="H883" s="41">
        <v>36</v>
      </c>
    </row>
    <row r="884" spans="6:8" ht="12.75">
      <c r="F884">
        <f t="shared" si="80"/>
        <v>3340</v>
      </c>
      <c r="G884" s="40">
        <v>22</v>
      </c>
      <c r="H884" s="41">
        <v>36</v>
      </c>
    </row>
    <row r="885" spans="6:8" ht="12.75">
      <c r="F885">
        <f t="shared" si="80"/>
        <v>3350</v>
      </c>
      <c r="G885" s="40">
        <v>22</v>
      </c>
      <c r="H885" s="41">
        <v>36</v>
      </c>
    </row>
    <row r="886" spans="6:8" ht="12.75">
      <c r="F886">
        <f t="shared" si="80"/>
        <v>3360</v>
      </c>
      <c r="G886" s="40">
        <v>22</v>
      </c>
      <c r="H886" s="41">
        <v>36</v>
      </c>
    </row>
    <row r="887" spans="6:8" ht="12.75">
      <c r="F887">
        <f t="shared" si="80"/>
        <v>3370</v>
      </c>
      <c r="G887" s="40">
        <v>22</v>
      </c>
      <c r="H887" s="41">
        <v>36</v>
      </c>
    </row>
    <row r="888" spans="6:8" ht="12.75">
      <c r="F888">
        <f t="shared" si="80"/>
        <v>3380</v>
      </c>
      <c r="G888" s="40">
        <v>22</v>
      </c>
      <c r="H888" s="41">
        <v>36</v>
      </c>
    </row>
    <row r="889" spans="6:8" ht="12.75">
      <c r="F889">
        <f t="shared" si="80"/>
        <v>3390</v>
      </c>
      <c r="G889" s="40">
        <v>22</v>
      </c>
      <c r="H889" s="41">
        <v>36</v>
      </c>
    </row>
    <row r="890" spans="6:8" ht="12.75">
      <c r="F890">
        <f t="shared" si="80"/>
        <v>3400</v>
      </c>
      <c r="G890" s="40">
        <v>22</v>
      </c>
      <c r="H890" s="41">
        <v>36</v>
      </c>
    </row>
    <row r="891" spans="6:8" ht="12.75">
      <c r="F891">
        <f t="shared" si="80"/>
        <v>3410</v>
      </c>
      <c r="G891" s="40">
        <v>22</v>
      </c>
      <c r="H891" s="41">
        <v>36</v>
      </c>
    </row>
    <row r="892" spans="6:8" ht="12.75">
      <c r="F892">
        <f t="shared" si="80"/>
        <v>3420</v>
      </c>
      <c r="G892" s="40">
        <v>22</v>
      </c>
      <c r="H892" s="41">
        <v>36</v>
      </c>
    </row>
    <row r="893" spans="6:8" ht="12.75">
      <c r="F893">
        <f t="shared" si="80"/>
        <v>3430</v>
      </c>
      <c r="G893" s="40">
        <v>22</v>
      </c>
      <c r="H893" s="41">
        <v>36</v>
      </c>
    </row>
    <row r="894" spans="6:8" ht="12.75">
      <c r="F894">
        <f t="shared" si="80"/>
        <v>3440</v>
      </c>
      <c r="G894" s="40">
        <v>22</v>
      </c>
      <c r="H894" s="41">
        <v>36</v>
      </c>
    </row>
    <row r="895" spans="6:8" ht="12.75">
      <c r="F895">
        <f t="shared" si="80"/>
        <v>3450</v>
      </c>
      <c r="G895" s="40">
        <v>22</v>
      </c>
      <c r="H895" s="41">
        <v>36</v>
      </c>
    </row>
    <row r="896" spans="6:8" ht="12.75">
      <c r="F896">
        <f t="shared" si="80"/>
        <v>3460</v>
      </c>
      <c r="G896" s="40">
        <v>22</v>
      </c>
      <c r="H896" s="41">
        <v>36</v>
      </c>
    </row>
    <row r="897" spans="6:8" ht="12.75">
      <c r="F897">
        <f t="shared" si="80"/>
        <v>3470</v>
      </c>
      <c r="G897" s="40">
        <v>22</v>
      </c>
      <c r="H897" s="41">
        <v>36</v>
      </c>
    </row>
    <row r="898" spans="6:8" ht="12.75">
      <c r="F898">
        <f t="shared" si="80"/>
        <v>3480</v>
      </c>
      <c r="G898" s="40">
        <v>22</v>
      </c>
      <c r="H898" s="41">
        <v>36</v>
      </c>
    </row>
    <row r="899" spans="6:8" ht="12.75">
      <c r="F899">
        <f t="shared" si="80"/>
        <v>3490</v>
      </c>
      <c r="G899" s="40">
        <v>22</v>
      </c>
      <c r="H899" s="41">
        <v>36</v>
      </c>
    </row>
    <row r="900" spans="6:8" ht="12.75">
      <c r="F900">
        <f t="shared" si="80"/>
        <v>3500</v>
      </c>
      <c r="G900" s="40">
        <v>23</v>
      </c>
      <c r="H900" s="41">
        <v>36</v>
      </c>
    </row>
    <row r="901" spans="6:8" ht="12.75">
      <c r="F901">
        <f t="shared" si="80"/>
        <v>3510</v>
      </c>
      <c r="G901" s="40">
        <v>23</v>
      </c>
      <c r="H901" s="41">
        <v>36</v>
      </c>
    </row>
    <row r="902" spans="6:8" ht="12.75">
      <c r="F902">
        <f t="shared" si="80"/>
        <v>3520</v>
      </c>
      <c r="G902" s="40">
        <v>23</v>
      </c>
      <c r="H902" s="41">
        <v>36</v>
      </c>
    </row>
    <row r="903" spans="6:8" ht="12.75">
      <c r="F903">
        <f t="shared" si="80"/>
        <v>3530</v>
      </c>
      <c r="G903" s="40">
        <v>23</v>
      </c>
      <c r="H903" s="41">
        <v>36</v>
      </c>
    </row>
    <row r="904" spans="6:8" ht="12.75">
      <c r="F904">
        <f t="shared" si="80"/>
        <v>3540</v>
      </c>
      <c r="G904" s="40">
        <v>23</v>
      </c>
      <c r="H904" s="41">
        <v>36</v>
      </c>
    </row>
    <row r="905" spans="6:8" ht="12.75">
      <c r="F905">
        <f t="shared" si="80"/>
        <v>3550</v>
      </c>
      <c r="G905" s="40">
        <v>23</v>
      </c>
      <c r="H905" s="41">
        <v>36</v>
      </c>
    </row>
    <row r="906" spans="6:8" ht="12.75">
      <c r="F906">
        <f t="shared" si="80"/>
        <v>3560</v>
      </c>
      <c r="G906" s="40">
        <v>23</v>
      </c>
      <c r="H906" s="41">
        <v>36</v>
      </c>
    </row>
    <row r="907" spans="6:8" ht="12.75">
      <c r="F907">
        <f t="shared" si="80"/>
        <v>3570</v>
      </c>
      <c r="G907" s="40">
        <v>23</v>
      </c>
      <c r="H907" s="41">
        <v>36</v>
      </c>
    </row>
    <row r="908" spans="6:8" ht="12.75">
      <c r="F908">
        <f t="shared" si="80"/>
        <v>3580</v>
      </c>
      <c r="G908" s="40">
        <v>23</v>
      </c>
      <c r="H908" s="41">
        <v>36</v>
      </c>
    </row>
    <row r="909" spans="6:8" ht="12.75">
      <c r="F909">
        <f t="shared" si="80"/>
        <v>3590</v>
      </c>
      <c r="G909" s="40">
        <v>23</v>
      </c>
      <c r="H909" s="41">
        <v>36</v>
      </c>
    </row>
    <row r="910" spans="6:8" ht="12.75">
      <c r="F910">
        <f t="shared" si="80"/>
        <v>3600</v>
      </c>
      <c r="G910" s="40">
        <v>23</v>
      </c>
      <c r="H910" s="41">
        <v>36</v>
      </c>
    </row>
    <row r="911" spans="6:8" ht="12.75">
      <c r="F911">
        <f t="shared" si="80"/>
        <v>3610</v>
      </c>
      <c r="G911" s="40">
        <v>23</v>
      </c>
      <c r="H911" s="41">
        <v>36</v>
      </c>
    </row>
    <row r="912" spans="6:8" ht="12.75">
      <c r="F912">
        <f t="shared" si="80"/>
        <v>3620</v>
      </c>
      <c r="G912" s="40">
        <v>23</v>
      </c>
      <c r="H912" s="41">
        <v>36</v>
      </c>
    </row>
    <row r="913" spans="6:8" ht="12.75">
      <c r="F913">
        <f t="shared" si="80"/>
        <v>3630</v>
      </c>
      <c r="G913" s="40">
        <v>23</v>
      </c>
      <c r="H913" s="41">
        <v>36</v>
      </c>
    </row>
    <row r="914" spans="6:8" ht="12.75">
      <c r="F914">
        <f t="shared" si="80"/>
        <v>3640</v>
      </c>
      <c r="G914" s="40">
        <v>23</v>
      </c>
      <c r="H914" s="41">
        <v>36</v>
      </c>
    </row>
    <row r="915" spans="6:8" ht="12.75">
      <c r="F915">
        <f t="shared" si="80"/>
        <v>3650</v>
      </c>
      <c r="G915" s="40">
        <v>23</v>
      </c>
      <c r="H915" s="41">
        <v>36</v>
      </c>
    </row>
    <row r="916" spans="6:8" ht="12.75">
      <c r="F916">
        <f t="shared" si="80"/>
        <v>3660</v>
      </c>
      <c r="G916" s="40">
        <v>23</v>
      </c>
      <c r="H916" s="41">
        <v>36</v>
      </c>
    </row>
    <row r="917" spans="6:8" ht="12.75">
      <c r="F917">
        <f t="shared" si="80"/>
        <v>3670</v>
      </c>
      <c r="G917" s="40">
        <v>23</v>
      </c>
      <c r="H917" s="41">
        <v>36</v>
      </c>
    </row>
    <row r="918" spans="6:8" ht="12.75">
      <c r="F918">
        <f t="shared" si="80"/>
        <v>3680</v>
      </c>
      <c r="G918" s="40">
        <v>23</v>
      </c>
      <c r="H918" s="41">
        <v>36</v>
      </c>
    </row>
    <row r="919" spans="6:8" ht="12.75">
      <c r="F919">
        <f t="shared" si="80"/>
        <v>3690</v>
      </c>
      <c r="G919" s="40">
        <v>23</v>
      </c>
      <c r="H919" s="41">
        <v>36</v>
      </c>
    </row>
    <row r="920" spans="6:8" ht="12.75">
      <c r="F920">
        <f aca="true" t="shared" si="81" ref="F920:F950">F919+10</f>
        <v>3700</v>
      </c>
      <c r="G920" s="40">
        <v>23</v>
      </c>
      <c r="H920" s="41">
        <v>36</v>
      </c>
    </row>
    <row r="921" spans="6:8" ht="12.75">
      <c r="F921">
        <f t="shared" si="81"/>
        <v>3710</v>
      </c>
      <c r="G921" s="40">
        <v>23</v>
      </c>
      <c r="H921" s="41">
        <v>36</v>
      </c>
    </row>
    <row r="922" spans="6:8" ht="12.75">
      <c r="F922">
        <f t="shared" si="81"/>
        <v>3720</v>
      </c>
      <c r="G922" s="40">
        <v>23</v>
      </c>
      <c r="H922" s="41">
        <v>36</v>
      </c>
    </row>
    <row r="923" spans="6:8" ht="12.75">
      <c r="F923">
        <f t="shared" si="81"/>
        <v>3730</v>
      </c>
      <c r="G923" s="40">
        <v>23</v>
      </c>
      <c r="H923" s="41">
        <v>36</v>
      </c>
    </row>
    <row r="924" spans="6:8" ht="12.75">
      <c r="F924">
        <f t="shared" si="81"/>
        <v>3740</v>
      </c>
      <c r="G924" s="40">
        <v>23</v>
      </c>
      <c r="H924" s="41">
        <v>36</v>
      </c>
    </row>
    <row r="925" spans="6:8" ht="12.75">
      <c r="F925">
        <f t="shared" si="81"/>
        <v>3750</v>
      </c>
      <c r="G925" s="40">
        <v>23</v>
      </c>
      <c r="H925" s="41">
        <v>36</v>
      </c>
    </row>
    <row r="926" spans="6:8" ht="12.75">
      <c r="F926">
        <f t="shared" si="81"/>
        <v>3760</v>
      </c>
      <c r="G926" s="40">
        <v>23</v>
      </c>
      <c r="H926" s="41">
        <v>36</v>
      </c>
    </row>
    <row r="927" spans="6:8" ht="12.75">
      <c r="F927">
        <f t="shared" si="81"/>
        <v>3770</v>
      </c>
      <c r="G927" s="40">
        <v>23</v>
      </c>
      <c r="H927" s="41">
        <v>36</v>
      </c>
    </row>
    <row r="928" spans="6:8" ht="12.75">
      <c r="F928">
        <f t="shared" si="81"/>
        <v>3780</v>
      </c>
      <c r="G928" s="40">
        <v>23</v>
      </c>
      <c r="H928" s="41">
        <v>36</v>
      </c>
    </row>
    <row r="929" spans="6:8" ht="12.75">
      <c r="F929">
        <f t="shared" si="81"/>
        <v>3790</v>
      </c>
      <c r="G929" s="40">
        <v>23</v>
      </c>
      <c r="H929" s="41">
        <v>36</v>
      </c>
    </row>
    <row r="930" spans="6:8" ht="12.75">
      <c r="F930">
        <f t="shared" si="81"/>
        <v>3800</v>
      </c>
      <c r="G930" s="40">
        <v>23</v>
      </c>
      <c r="H930" s="41">
        <v>36</v>
      </c>
    </row>
    <row r="931" spans="6:8" ht="12.75">
      <c r="F931">
        <f t="shared" si="81"/>
        <v>3810</v>
      </c>
      <c r="G931" s="40">
        <v>23</v>
      </c>
      <c r="H931" s="41">
        <v>36</v>
      </c>
    </row>
    <row r="932" spans="6:8" ht="12.75">
      <c r="F932">
        <f t="shared" si="81"/>
        <v>3820</v>
      </c>
      <c r="G932" s="40">
        <v>23</v>
      </c>
      <c r="H932" s="41">
        <v>36</v>
      </c>
    </row>
    <row r="933" spans="6:8" ht="12.75">
      <c r="F933">
        <f t="shared" si="81"/>
        <v>3830</v>
      </c>
      <c r="G933" s="40">
        <v>23</v>
      </c>
      <c r="H933" s="41">
        <v>36</v>
      </c>
    </row>
    <row r="934" spans="6:8" ht="12.75">
      <c r="F934">
        <f t="shared" si="81"/>
        <v>3840</v>
      </c>
      <c r="G934" s="40">
        <v>23</v>
      </c>
      <c r="H934" s="41">
        <v>36</v>
      </c>
    </row>
    <row r="935" spans="6:8" ht="12.75">
      <c r="F935">
        <f t="shared" si="81"/>
        <v>3850</v>
      </c>
      <c r="G935" s="40">
        <v>23</v>
      </c>
      <c r="H935" s="41">
        <v>36</v>
      </c>
    </row>
    <row r="936" spans="6:8" ht="12.75">
      <c r="F936">
        <f t="shared" si="81"/>
        <v>3860</v>
      </c>
      <c r="G936" s="40">
        <v>23</v>
      </c>
      <c r="H936" s="41">
        <v>36</v>
      </c>
    </row>
    <row r="937" spans="6:8" ht="12.75">
      <c r="F937">
        <f t="shared" si="81"/>
        <v>3870</v>
      </c>
      <c r="G937" s="40">
        <v>23</v>
      </c>
      <c r="H937" s="41">
        <v>36</v>
      </c>
    </row>
    <row r="938" spans="6:8" ht="12.75">
      <c r="F938">
        <f t="shared" si="81"/>
        <v>3880</v>
      </c>
      <c r="G938" s="40">
        <v>23</v>
      </c>
      <c r="H938" s="41">
        <v>36</v>
      </c>
    </row>
    <row r="939" spans="6:8" ht="12.75">
      <c r="F939">
        <f t="shared" si="81"/>
        <v>3890</v>
      </c>
      <c r="G939" s="40">
        <v>23</v>
      </c>
      <c r="H939" s="41">
        <v>36</v>
      </c>
    </row>
    <row r="940" spans="6:8" ht="12.75">
      <c r="F940">
        <f t="shared" si="81"/>
        <v>3900</v>
      </c>
      <c r="G940" s="40">
        <v>23</v>
      </c>
      <c r="H940" s="41">
        <v>36</v>
      </c>
    </row>
    <row r="941" spans="6:8" ht="12.75">
      <c r="F941">
        <f t="shared" si="81"/>
        <v>3910</v>
      </c>
      <c r="G941" s="40">
        <v>23</v>
      </c>
      <c r="H941" s="41">
        <v>36</v>
      </c>
    </row>
    <row r="942" spans="6:8" ht="12.75">
      <c r="F942">
        <f t="shared" si="81"/>
        <v>3920</v>
      </c>
      <c r="G942" s="40">
        <v>23</v>
      </c>
      <c r="H942" s="41">
        <v>36</v>
      </c>
    </row>
    <row r="943" spans="6:8" ht="12.75">
      <c r="F943">
        <f t="shared" si="81"/>
        <v>3930</v>
      </c>
      <c r="G943" s="40">
        <v>23</v>
      </c>
      <c r="H943" s="41">
        <v>36</v>
      </c>
    </row>
    <row r="944" spans="6:8" ht="12.75">
      <c r="F944">
        <f t="shared" si="81"/>
        <v>3940</v>
      </c>
      <c r="G944" s="40">
        <v>23</v>
      </c>
      <c r="H944" s="41">
        <v>36</v>
      </c>
    </row>
    <row r="945" spans="6:8" ht="12.75">
      <c r="F945">
        <f t="shared" si="81"/>
        <v>3950</v>
      </c>
      <c r="G945" s="40">
        <v>23</v>
      </c>
      <c r="H945" s="41">
        <v>36</v>
      </c>
    </row>
    <row r="946" spans="6:8" ht="12.75">
      <c r="F946">
        <f t="shared" si="81"/>
        <v>3960</v>
      </c>
      <c r="G946" s="40">
        <v>23</v>
      </c>
      <c r="H946" s="41">
        <v>36</v>
      </c>
    </row>
    <row r="947" spans="6:8" ht="12.75">
      <c r="F947">
        <f t="shared" si="81"/>
        <v>3970</v>
      </c>
      <c r="G947" s="40">
        <v>23</v>
      </c>
      <c r="H947" s="41">
        <v>36</v>
      </c>
    </row>
    <row r="948" spans="6:8" ht="12.75">
      <c r="F948">
        <f t="shared" si="81"/>
        <v>3980</v>
      </c>
      <c r="G948" s="40">
        <v>23</v>
      </c>
      <c r="H948" s="41">
        <v>36</v>
      </c>
    </row>
    <row r="949" spans="6:8" ht="12.75">
      <c r="F949">
        <f t="shared" si="81"/>
        <v>3990</v>
      </c>
      <c r="G949" s="40">
        <v>23</v>
      </c>
      <c r="H949" s="41">
        <v>36</v>
      </c>
    </row>
    <row r="950" spans="6:8" ht="12.75">
      <c r="F950">
        <f t="shared" si="81"/>
        <v>4000</v>
      </c>
      <c r="G950" s="40">
        <v>24</v>
      </c>
      <c r="H950" s="41">
        <v>36</v>
      </c>
    </row>
  </sheetData>
  <sheetProtection/>
  <printOptions gridLines="1"/>
  <pageMargins left="0.34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9.140625" defaultRowHeight="12.75"/>
  <sheetData>
    <row r="1" spans="1:2" ht="12.75">
      <c r="A1" s="46" t="s">
        <v>34</v>
      </c>
      <c r="B1">
        <v>36</v>
      </c>
    </row>
    <row r="2" spans="1:2" ht="12.75">
      <c r="A2" s="46" t="s">
        <v>35</v>
      </c>
      <c r="B2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Hraðsveitakeppni - útreikningur</dc:title>
  <dc:subject/>
  <dc:creator>Vigfús Pálsson og fleiri</dc:creator>
  <cp:keywords/>
  <dc:description/>
  <cp:lastModifiedBy>shuttlexpc</cp:lastModifiedBy>
  <cp:lastPrinted>2009-07-12T12:33:01Z</cp:lastPrinted>
  <dcterms:created xsi:type="dcterms:W3CDTF">2002-10-21T14:41:12Z</dcterms:created>
  <dcterms:modified xsi:type="dcterms:W3CDTF">2009-07-13T17:06:53Z</dcterms:modified>
  <cp:category/>
  <cp:version/>
  <cp:contentType/>
  <cp:contentStatus/>
</cp:coreProperties>
</file>